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135" windowWidth="14865" windowHeight="7560"/>
  </bookViews>
  <sheets>
    <sheet name="נספח ב4 - G" sheetId="1" r:id="rId1"/>
    <sheet name="נספח ב5 - G" sheetId="2" r:id="rId2"/>
  </sheets>
  <externalReferences>
    <externalReference r:id="rId3"/>
    <externalReference r:id="rId4"/>
    <externalReference r:id="rId5"/>
    <externalReference r:id="rId6"/>
    <externalReference r:id="rId7"/>
  </externalReferences>
  <definedNames>
    <definedName name="company">[1]Information!$M$24</definedName>
    <definedName name="list_all" localSheetId="0">'[2]רשימת גופים 2009'!$A$1:$C$139</definedName>
    <definedName name="list_all" localSheetId="1">'[2]רשימת גופים 2009'!$A$1:$C$139</definedName>
    <definedName name="List_All">'[3]רשימות מערכת'!$A$2:$C$208</definedName>
    <definedName name="List_All_Periods" localSheetId="0">#REF!</definedName>
    <definedName name="List_All_Periods" localSheetId="1">#REF!</definedName>
    <definedName name="List_All_Periods">#REF!</definedName>
    <definedName name="list_name" localSheetId="0">'[2]רשימת גופים 2009'!$A$1:$A$139</definedName>
    <definedName name="list_name" localSheetId="1">'[2]רשימת גופים 2009'!$A$1:$A$139</definedName>
    <definedName name="List_Name">'[4]רשימות מערכת'!$A$2:$A$201</definedName>
    <definedName name="List_Names">'[5]רשימת גופים'!$A$3:$A$230</definedName>
    <definedName name="List_Period" localSheetId="0">#REF!</definedName>
    <definedName name="List_Period" localSheetId="1">#REF!</definedName>
    <definedName name="List_Period">#REF!</definedName>
    <definedName name="list_type" localSheetId="0">#REF!</definedName>
    <definedName name="list_type" localSheetId="1">#REF!</definedName>
    <definedName name="list_type">#REF!</definedName>
    <definedName name="List_year" localSheetId="0">#REF!</definedName>
    <definedName name="List_year" localSheetId="1">#REF!</definedName>
    <definedName name="List_year">#REF!</definedName>
    <definedName name="mess1" localSheetId="0">#REF!</definedName>
    <definedName name="mess1" localSheetId="1">#REF!</definedName>
    <definedName name="mess1">#REF!</definedName>
    <definedName name="mess2">[3]הוראות!$N$16</definedName>
    <definedName name="mess3">[3]הוראות!$N$17</definedName>
    <definedName name="messname" localSheetId="0">#REF!</definedName>
    <definedName name="messname" localSheetId="1">#REF!</definedName>
    <definedName name="messname">#REF!</definedName>
    <definedName name="name" localSheetId="0">#REF!</definedName>
    <definedName name="name" localSheetId="1">#REF!</definedName>
    <definedName name="name">#REF!</definedName>
    <definedName name="note1">'[2]גליון עזר'!$F$3</definedName>
    <definedName name="note2">'[2]גליון עזר'!$F$4</definedName>
    <definedName name="note3">'[2]גליון עזר'!$F$5</definedName>
    <definedName name="note4">'[2]גליון עזר'!$F$6</definedName>
  </definedNames>
  <calcPr calcId="145621"/>
</workbook>
</file>

<file path=xl/calcChain.xml><?xml version="1.0" encoding="utf-8"?>
<calcChain xmlns="http://schemas.openxmlformats.org/spreadsheetml/2006/main">
  <c r="W10" i="2" l="1"/>
  <c r="V10" i="2"/>
  <c r="U10" i="2"/>
  <c r="T10" i="2"/>
  <c r="S10" i="2"/>
  <c r="R10" i="2"/>
  <c r="Q10" i="2"/>
  <c r="P10" i="2"/>
  <c r="O10" i="2"/>
  <c r="N10" i="2"/>
  <c r="M10" i="2"/>
  <c r="L10" i="2"/>
  <c r="K10" i="2"/>
  <c r="J10" i="2"/>
  <c r="I10" i="2"/>
  <c r="H10" i="2"/>
  <c r="G10" i="2"/>
  <c r="F10" i="2"/>
  <c r="E10" i="2"/>
  <c r="D10" i="2"/>
  <c r="C10" i="2"/>
  <c r="J8" i="2"/>
  <c r="Q8" i="2" s="1"/>
  <c r="C8" i="2"/>
  <c r="B3" i="2"/>
  <c r="B2" i="2"/>
  <c r="B1" i="2"/>
  <c r="P10" i="1"/>
  <c r="O10" i="1"/>
  <c r="N10" i="1"/>
  <c r="M10" i="1"/>
  <c r="L10" i="1"/>
  <c r="K10" i="1"/>
  <c r="J10" i="1"/>
  <c r="I10" i="1"/>
  <c r="H10" i="1"/>
  <c r="G10" i="1"/>
  <c r="F10" i="1"/>
  <c r="E10" i="1"/>
  <c r="D10" i="1"/>
  <c r="C10" i="1"/>
  <c r="J8" i="1"/>
  <c r="B3" i="1"/>
  <c r="B2" i="1"/>
  <c r="B1" i="1"/>
</calcChain>
</file>

<file path=xl/sharedStrings.xml><?xml version="1.0" encoding="utf-8"?>
<sst xmlns="http://schemas.openxmlformats.org/spreadsheetml/2006/main" count="88" uniqueCount="70">
  <si>
    <t>חזרה</t>
  </si>
  <si>
    <t>בקשות למשיכת כספים או לקבלת קצבת זקנה</t>
  </si>
  <si>
    <t>מדדי הבקשות
(אחוזים)</t>
  </si>
  <si>
    <t>משך זמן הטיפול בבקשות למשיכת כספים בסכום חד-פעמי</t>
  </si>
  <si>
    <t>משך זמן הטיפול בבקשות לקבלת קצבת זקנה</t>
  </si>
  <si>
    <t>סה"כ</t>
  </si>
  <si>
    <t>עד 5 ימים</t>
  </si>
  <si>
    <t>6-10 ימים</t>
  </si>
  <si>
    <t>11-15 ימים</t>
  </si>
  <si>
    <t>16-20 ימים</t>
  </si>
  <si>
    <t>21-30 ימים</t>
  </si>
  <si>
    <t>31 ימים ומעלה</t>
  </si>
  <si>
    <t>11-20 ימים</t>
  </si>
  <si>
    <t>31-40 ימים</t>
  </si>
  <si>
    <t>41 ימים ומעלה</t>
  </si>
  <si>
    <t>(1)</t>
  </si>
  <si>
    <t>(2)</t>
  </si>
  <si>
    <t>(3)</t>
  </si>
  <si>
    <t>(4)</t>
  </si>
  <si>
    <t>(5)</t>
  </si>
  <si>
    <t>(6)</t>
  </si>
  <si>
    <t>(7)</t>
  </si>
  <si>
    <t>(8)</t>
  </si>
  <si>
    <t>(9)</t>
  </si>
  <si>
    <t>(10)</t>
  </si>
  <si>
    <t>(11)</t>
  </si>
  <si>
    <t>(12)</t>
  </si>
  <si>
    <t>(13)</t>
  </si>
  <si>
    <t>(14)</t>
  </si>
  <si>
    <t>בקשות שהגיעו לידי סיום טיפול במהלך השנה</t>
  </si>
  <si>
    <t>הסברים:</t>
  </si>
  <si>
    <r>
      <t>1. משך זמן הטיפול בבקשות השונות נמדד מהמועד בו הוגשה הבקשה</t>
    </r>
    <r>
      <rPr>
        <sz val="10"/>
        <color indexed="10"/>
        <rFont val="David"/>
        <family val="2"/>
        <charset val="177"/>
      </rPr>
      <t xml:space="preserve"> </t>
    </r>
    <r>
      <rPr>
        <sz val="10"/>
        <rFont val="David"/>
        <family val="2"/>
        <charset val="177"/>
      </rPr>
      <t>לגוף המוסדי או למי מטעמו, גם אם במועד זה הבקשה לא הייתה מלאה (היו חסרים מידע או מסמכים) והושלמה על-ידי המבקש במועד מאוחר יותר.</t>
    </r>
  </si>
  <si>
    <t>2. לגבי בקשות למשיכת כספים בסכום חד-פעמי – משך זמן הטיפול בבקשה נמדד מהמועד בו הגיש העמית בקשה למשיכת כספים, ועד למועד התשלום בפועל.</t>
  </si>
  <si>
    <t>3. לגבי בקשות לקבלת קצבת זקנה – משך זמן הטיפול בבקשה נמדד מהמועד בו ביקש העמית להתחיל לקבל קצבה, ועד למועד התשלום הראשון בפועל. במקרים בהם זכות העמית לקבל קצבה התגבשה לאחר המועד שבו הוא ביקש להתחיל לקבל קצבה - משך זמן הטיפול בבקשה נמדד מהמועד בו התגבשה זכאותו לקבלת קצבה, ועד למועד התשלום הראשון בפועל.</t>
  </si>
  <si>
    <t>בקשות להעברת כספים בין קופות גמל או בין מסלולי השקעה</t>
  </si>
  <si>
    <t>משך זמן הטיפול בבקשות להעברת כספים מהגוף המוסדי</t>
  </si>
  <si>
    <t>משך זמן הטיפול בבקשות להעברת כספים אל הגוף המוסדי</t>
  </si>
  <si>
    <t xml:space="preserve">משך זמן הטיפול בבקשות להעברת כספים בין מסלולי השקעה </t>
  </si>
  <si>
    <t>6-15 ימים</t>
  </si>
  <si>
    <t>16-25 ימים</t>
  </si>
  <si>
    <t>26-35 ימים</t>
  </si>
  <si>
    <t>36-45 ימים</t>
  </si>
  <si>
    <t>46 ימים ומעלה</t>
  </si>
  <si>
    <t>עד 3 ימים</t>
  </si>
  <si>
    <t>4-5 ימים</t>
  </si>
  <si>
    <t>21 ימים ומעלה</t>
  </si>
  <si>
    <t>(16)</t>
  </si>
  <si>
    <t>(17)</t>
  </si>
  <si>
    <t>(18)</t>
  </si>
  <si>
    <t>(19)</t>
  </si>
  <si>
    <t>(20)</t>
  </si>
  <si>
    <t>(21)</t>
  </si>
  <si>
    <t>(22)</t>
  </si>
  <si>
    <t>(23)</t>
  </si>
  <si>
    <t>(24)</t>
  </si>
  <si>
    <t>(25)</t>
  </si>
  <si>
    <t>(26)</t>
  </si>
  <si>
    <t>(27)</t>
  </si>
  <si>
    <t>(28)</t>
  </si>
  <si>
    <t>(29)</t>
  </si>
  <si>
    <t>(30)</t>
  </si>
  <si>
    <t>(31)</t>
  </si>
  <si>
    <t>(32)</t>
  </si>
  <si>
    <t>(33)</t>
  </si>
  <si>
    <t>(34)</t>
  </si>
  <si>
    <t>(35)</t>
  </si>
  <si>
    <t>(36)</t>
  </si>
  <si>
    <t>2. לגבי בקשות להעברת כספים מהגוף המוסדי – משך זמן הטיפול בבקשה נמדד מהמועד בו הועברה לגוף המוסדי בקשה להעברת כספים על ידי הגוף המוסדי אליו ביקש העמית לעבור, ועד למועד בו הועברו הכספים בפועל.</t>
  </si>
  <si>
    <t>3. לגבי בקשות להעברת כספים אל הגוף המוסדי – משך זמן הטיפול בבקשה נמדד מהמועד בו הגיש העמית בקשה להעברת כספים אל הגוף המוסדי, ועד למועד בו פנה הגוף המוסדי לגוף ממנו ביקש העמית להעביר כספים.</t>
  </si>
  <si>
    <t>4. לגבי בקשות להעברת כספים בין מסלולי השקעה – משך זמן הטיפול בבקשה נמדד מהמועד בו הגיש העמית בקשה להעברת כספים בין מסלולי השקעה באותה קופת גמל או באותה תכנית ביטוח, ועד למועד בו הועברו הכספים בפועל.</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</si>
</sst>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2" formatCode="_ &quot;₪&quot;\ * #,##0_ ;_ &quot;₪&quot;\ * \-#,##0_ ;_ &quot;₪&quot;\ * &quot;-&quot;_ ;_ @_ "/>
    <numFmt numFmtId="41" formatCode="_ * #,##0_ ;_ * \-#,##0_ ;_ * &quot;-&quot;_ ;_ @_ "/>
    <numFmt numFmtId="164" formatCode="0.0"/>
  </numFmts>
  <fonts count="14" x14ac:knownFonts="1">
    <font>
      <sz val="10"/>
      <color theme="1"/>
      <name val="Arial"/>
      <family val="2"/>
      <charset val="177"/>
    </font>
    <font>
      <sz val="10"/>
      <name val="Arial"/>
      <family val="2"/>
    </font>
    <font>
      <b/>
      <sz val="14"/>
      <color indexed="8"/>
      <name val="David"/>
      <family val="2"/>
      <charset val="177"/>
    </font>
    <font>
      <sz val="10"/>
      <name val="David"/>
      <family val="2"/>
      <charset val="177"/>
    </font>
    <font>
      <b/>
      <sz val="16"/>
      <color indexed="8"/>
      <name val="David"/>
      <family val="2"/>
      <charset val="177"/>
    </font>
    <font>
      <b/>
      <sz val="12"/>
      <name val="David"/>
      <family val="2"/>
      <charset val="177"/>
    </font>
    <font>
      <sz val="10"/>
      <color theme="1"/>
      <name val="Arial"/>
      <family val="2"/>
      <charset val="177"/>
    </font>
    <font>
      <b/>
      <sz val="14"/>
      <name val="David"/>
      <family val="2"/>
      <charset val="177"/>
    </font>
    <font>
      <b/>
      <sz val="11"/>
      <color indexed="8"/>
      <name val="David"/>
      <family val="2"/>
      <charset val="177"/>
    </font>
    <font>
      <b/>
      <u/>
      <sz val="10"/>
      <name val="David"/>
      <family val="2"/>
      <charset val="177"/>
    </font>
    <font>
      <b/>
      <sz val="10"/>
      <name val="David"/>
      <family val="2"/>
      <charset val="177"/>
    </font>
    <font>
      <sz val="10"/>
      <color indexed="8"/>
      <name val="David"/>
      <family val="2"/>
      <charset val="177"/>
    </font>
    <font>
      <sz val="10"/>
      <color indexed="10"/>
      <name val="David"/>
      <family val="2"/>
      <charset val="177"/>
    </font>
    <font>
      <u/>
      <sz val="10"/>
      <color indexed="12"/>
      <name val="Arial"/>
      <family val="2"/>
    </font>
  </fonts>
  <fills count="5">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26"/>
        <bgColor indexed="64"/>
      </patternFill>
    </fill>
  </fills>
  <borders count="18">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hair">
        <color indexed="64"/>
      </right>
      <top/>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bottom style="thin">
        <color indexed="64"/>
      </bottom>
      <diagonal/>
    </border>
  </borders>
  <cellStyleXfs count="8">
    <xf numFmtId="0" fontId="0" fillId="0" borderId="0"/>
    <xf numFmtId="0" fontId="1" fillId="0" borderId="0">
      <alignment wrapText="1"/>
    </xf>
    <xf numFmtId="0" fontId="1" fillId="0" borderId="0"/>
    <xf numFmtId="0" fontId="1" fillId="0" borderId="0">
      <alignment wrapText="1"/>
    </xf>
    <xf numFmtId="41" fontId="6" fillId="0" borderId="0" applyFont="0" applyFill="0" applyBorder="0" applyAlignment="0" applyProtection="0"/>
    <xf numFmtId="42" fontId="6" fillId="0" borderId="0" applyFont="0" applyFill="0" applyBorder="0" applyAlignment="0" applyProtection="0"/>
    <xf numFmtId="0" fontId="13" fillId="0" borderId="0" applyNumberFormat="0" applyFill="0" applyBorder="0">
      <protection locked="0"/>
    </xf>
    <xf numFmtId="9" fontId="1" fillId="0" borderId="0" applyFont="0" applyFill="0" applyBorder="0" applyAlignment="0" applyProtection="0"/>
  </cellStyleXfs>
  <cellXfs count="45">
    <xf numFmtId="0" fontId="0" fillId="0" borderId="0" xfId="0"/>
    <xf numFmtId="0" fontId="2" fillId="0" borderId="0" xfId="1" applyFont="1" applyBorder="1" applyAlignment="1" applyProtection="1">
      <alignment horizontal="right" readingOrder="2"/>
    </xf>
    <xf numFmtId="0" fontId="3" fillId="0" borderId="0" xfId="2" applyFont="1" applyProtection="1"/>
    <xf numFmtId="0" fontId="1" fillId="0" borderId="0" xfId="2"/>
    <xf numFmtId="0" fontId="4" fillId="2" borderId="0" xfId="1" applyFont="1" applyFill="1" applyBorder="1" applyAlignment="1" applyProtection="1">
      <alignment horizontal="right" vertical="center"/>
    </xf>
    <xf numFmtId="0" fontId="5" fillId="0" borderId="0" xfId="2" applyFont="1" applyProtection="1"/>
    <xf numFmtId="0" fontId="7" fillId="0" borderId="0" xfId="2" applyFont="1" applyProtection="1"/>
    <xf numFmtId="0" fontId="8" fillId="0" borderId="0" xfId="3" applyFont="1" applyFill="1" applyBorder="1" applyAlignment="1" applyProtection="1">
      <alignment horizontal="right" vertical="center"/>
    </xf>
    <xf numFmtId="0" fontId="3" fillId="0" borderId="0" xfId="2" applyFont="1" applyFill="1" applyBorder="1" applyProtection="1"/>
    <xf numFmtId="0" fontId="10" fillId="3" borderId="6" xfId="2" applyFont="1" applyFill="1" applyBorder="1" applyAlignment="1" applyProtection="1">
      <alignment vertical="top" wrapText="1"/>
    </xf>
    <xf numFmtId="0" fontId="10" fillId="3" borderId="7" xfId="2" applyFont="1" applyFill="1" applyBorder="1" applyAlignment="1" applyProtection="1">
      <alignment horizontal="center" vertical="top" wrapText="1"/>
    </xf>
    <xf numFmtId="0" fontId="10" fillId="3" borderId="7" xfId="2" applyFont="1" applyFill="1" applyBorder="1" applyAlignment="1" applyProtection="1">
      <alignment horizontal="center" vertical="top" wrapText="1" readingOrder="2"/>
    </xf>
    <xf numFmtId="0" fontId="10" fillId="3" borderId="8" xfId="2" applyFont="1" applyFill="1" applyBorder="1" applyAlignment="1" applyProtection="1">
      <alignment horizontal="center" vertical="top" wrapText="1" readingOrder="2"/>
    </xf>
    <xf numFmtId="0" fontId="10" fillId="3" borderId="9" xfId="2" applyFont="1" applyFill="1" applyBorder="1" applyAlignment="1" applyProtection="1">
      <alignment horizontal="center" vertical="top" wrapText="1" readingOrder="2"/>
    </xf>
    <xf numFmtId="0" fontId="10" fillId="3" borderId="6" xfId="2" applyFont="1" applyFill="1" applyBorder="1" applyAlignment="1" applyProtection="1">
      <alignment horizontal="right" vertical="top" wrapText="1"/>
    </xf>
    <xf numFmtId="164" fontId="10" fillId="3" borderId="11" xfId="2" applyNumberFormat="1" applyFont="1" applyFill="1" applyBorder="1" applyAlignment="1" applyProtection="1">
      <alignment horizontal="center" vertical="top" wrapText="1"/>
    </xf>
    <xf numFmtId="49" fontId="10" fillId="3" borderId="12" xfId="2" applyNumberFormat="1" applyFont="1" applyFill="1" applyBorder="1" applyAlignment="1" applyProtection="1">
      <alignment horizontal="center" vertical="top" wrapText="1"/>
    </xf>
    <xf numFmtId="49" fontId="10" fillId="3" borderId="13" xfId="2" applyNumberFormat="1" applyFont="1" applyFill="1" applyBorder="1" applyAlignment="1" applyProtection="1">
      <alignment horizontal="center" vertical="top" wrapText="1"/>
    </xf>
    <xf numFmtId="49" fontId="10" fillId="3" borderId="9" xfId="2" applyNumberFormat="1" applyFont="1" applyFill="1" applyBorder="1" applyAlignment="1" applyProtection="1">
      <alignment horizontal="center" vertical="top" wrapText="1"/>
    </xf>
    <xf numFmtId="49" fontId="10" fillId="3" borderId="11" xfId="2" applyNumberFormat="1" applyFont="1" applyFill="1" applyBorder="1" applyAlignment="1" applyProtection="1">
      <alignment horizontal="center" vertical="top" wrapText="1"/>
    </xf>
    <xf numFmtId="49" fontId="10" fillId="3" borderId="14" xfId="2" applyNumberFormat="1" applyFont="1" applyFill="1" applyBorder="1" applyAlignment="1" applyProtection="1">
      <alignment horizontal="center" vertical="top" wrapText="1"/>
    </xf>
    <xf numFmtId="0" fontId="3" fillId="4" borderId="10" xfId="2" applyFont="1" applyFill="1" applyBorder="1" applyAlignment="1" applyProtection="1">
      <alignment horizontal="right" vertical="center" wrapText="1"/>
    </xf>
    <xf numFmtId="9" fontId="11" fillId="4" borderId="11" xfId="3" applyNumberFormat="1" applyFont="1" applyFill="1" applyBorder="1" applyAlignment="1" applyProtection="1">
      <alignment horizontal="center" vertical="center" wrapText="1" readingOrder="2"/>
    </xf>
    <xf numFmtId="9" fontId="11" fillId="4" borderId="15" xfId="3" applyNumberFormat="1" applyFont="1" applyFill="1" applyBorder="1" applyAlignment="1" applyProtection="1">
      <alignment horizontal="center" vertical="center" wrapText="1" readingOrder="2"/>
    </xf>
    <xf numFmtId="9" fontId="3" fillId="0" borderId="0" xfId="2" applyNumberFormat="1" applyFont="1" applyProtection="1"/>
    <xf numFmtId="0" fontId="10" fillId="0" borderId="0" xfId="2" applyFont="1" applyAlignment="1" applyProtection="1">
      <alignment horizontal="right" readingOrder="2"/>
    </xf>
    <xf numFmtId="0" fontId="3" fillId="0" borderId="0" xfId="2" applyFont="1" applyAlignment="1" applyProtection="1">
      <alignment horizontal="right" readingOrder="2"/>
    </xf>
    <xf numFmtId="0" fontId="1" fillId="0" borderId="0" xfId="2" applyProtection="1"/>
    <xf numFmtId="0" fontId="1" fillId="0" borderId="0" xfId="2" applyAlignment="1" applyProtection="1">
      <alignment horizontal="right" readingOrder="2"/>
    </xf>
    <xf numFmtId="0" fontId="1" fillId="0" borderId="0" xfId="2" applyAlignment="1" applyProtection="1"/>
    <xf numFmtId="0" fontId="3" fillId="0" borderId="0" xfId="2" applyFont="1"/>
    <xf numFmtId="0" fontId="3" fillId="0" borderId="0" xfId="2" applyFont="1" applyFill="1" applyProtection="1"/>
    <xf numFmtId="0" fontId="10" fillId="3" borderId="16" xfId="2" applyFont="1" applyFill="1" applyBorder="1" applyAlignment="1" applyProtection="1">
      <alignment horizontal="center" vertical="top" wrapText="1" readingOrder="2"/>
    </xf>
    <xf numFmtId="0" fontId="10" fillId="3" borderId="17" xfId="2" applyFont="1" applyFill="1" applyBorder="1" applyAlignment="1" applyProtection="1">
      <alignment horizontal="right" vertical="top" wrapText="1"/>
    </xf>
    <xf numFmtId="49" fontId="10" fillId="3" borderId="3" xfId="2" applyNumberFormat="1" applyFont="1" applyFill="1" applyBorder="1" applyAlignment="1" applyProtection="1">
      <alignment horizontal="center" vertical="top" wrapText="1"/>
    </xf>
    <xf numFmtId="0" fontId="3" fillId="0" borderId="0" xfId="2" applyFont="1" applyAlignment="1" applyProtection="1"/>
    <xf numFmtId="0" fontId="9" fillId="3" borderId="1" xfId="2" applyFont="1" applyFill="1" applyBorder="1" applyAlignment="1" applyProtection="1">
      <alignment horizontal="center" vertical="center" wrapText="1"/>
    </xf>
    <xf numFmtId="0" fontId="9" fillId="3" borderId="5" xfId="2" applyFont="1" applyFill="1" applyBorder="1" applyAlignment="1" applyProtection="1">
      <alignment horizontal="center" vertical="center" wrapText="1"/>
    </xf>
    <xf numFmtId="0" fontId="9" fillId="3" borderId="10" xfId="2" applyFont="1" applyFill="1" applyBorder="1" applyAlignment="1" applyProtection="1">
      <alignment horizontal="center" vertical="center" wrapText="1"/>
    </xf>
    <xf numFmtId="0" fontId="10" fillId="3" borderId="2" xfId="2" applyFont="1" applyFill="1" applyBorder="1" applyAlignment="1" applyProtection="1">
      <alignment horizontal="center" vertical="top" wrapText="1"/>
    </xf>
    <xf numFmtId="0" fontId="10" fillId="3" borderId="3" xfId="2" applyFont="1" applyFill="1" applyBorder="1" applyAlignment="1" applyProtection="1">
      <alignment horizontal="center" vertical="top" wrapText="1"/>
    </xf>
    <xf numFmtId="0" fontId="10" fillId="3" borderId="4" xfId="2" applyFont="1" applyFill="1" applyBorder="1" applyAlignment="1" applyProtection="1">
      <alignment horizontal="center" vertical="top" wrapText="1"/>
    </xf>
    <xf numFmtId="0" fontId="3" fillId="0" borderId="0" xfId="2" applyFont="1" applyAlignment="1">
      <alignment horizontal="right" wrapText="1" readingOrder="2"/>
    </xf>
    <xf numFmtId="0" fontId="3" fillId="0" borderId="0" xfId="2" applyFont="1" applyAlignment="1" applyProtection="1">
      <alignment horizontal="right" wrapText="1" readingOrder="2"/>
    </xf>
    <xf numFmtId="0" fontId="10" fillId="0" borderId="0" xfId="2" applyFont="1" applyAlignment="1">
      <alignment horizontal="right" readingOrder="2"/>
    </xf>
  </cellXfs>
  <cellStyles count="8">
    <cellStyle name="Comma [0]" xfId="4"/>
    <cellStyle name="Currency [0]" xfId="5"/>
    <cellStyle name="Hyperlink" xfId="6"/>
    <cellStyle name="Normal" xfId="0" builtinId="0"/>
    <cellStyle name="Normal 2" xfId="2"/>
    <cellStyle name="Normal_Aform4v2" xfId="1"/>
    <cellStyle name="Normal_Aform4v2 2" xfId="3"/>
    <cellStyle name="Percent 2"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externalLink" Target="externalLinks/externalLink1.xml"/><Relationship Id="rId7" Type="http://schemas.openxmlformats.org/officeDocument/2006/relationships/externalLink" Target="externalLinks/externalLink5.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calcChain" Target="calcChain.xml"/><Relationship Id="rId5" Type="http://schemas.openxmlformats.org/officeDocument/2006/relationships/externalLink" Target="externalLinks/externalLink3.xml"/><Relationship Id="rId10" Type="http://schemas.openxmlformats.org/officeDocument/2006/relationships/sharedStrings" Target="sharedStrings.xml"/><Relationship Id="rId4" Type="http://schemas.openxmlformats.org/officeDocument/2006/relationships/externalLink" Target="externalLinks/externalLink2.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ozar.mof.gov.il/Financial%20%20-%20Israel/12-06/Aform406A.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ozar.mof.gov.il/DOCUME~1/SHOHAD/LOCALS~1/Temp/notes4DFC0C/2010-2448.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ozar.mof.gov.il/Documents%20and%20Settings/shpini/&#1513;&#1493;&#1500;&#1495;&#1503;%20&#1492;&#1506;&#1489;&#1493;&#1491;&#1492;/&#1506;&#1493;&#1514;&#1511;%20&#1513;&#1500;%202007-9-19b2008.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ozar.mof.gov.il/DOCUME~1/SHOHAD/LOCALS~1/Temp/notes4DFC0C/2008-5256.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netunim_510930670_201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14_2"/>
      <sheetName val="T14_1"/>
      <sheetName val="37A"/>
      <sheetName val="66"/>
      <sheetName val="64"/>
      <sheetName val="63 (2)"/>
      <sheetName val="63"/>
      <sheetName val="62 (2)"/>
      <sheetName val="62"/>
      <sheetName val="61"/>
      <sheetName val="60"/>
      <sheetName val="59B"/>
      <sheetName val="59A"/>
      <sheetName val="59"/>
      <sheetName val="58"/>
      <sheetName val="57"/>
      <sheetName val="56"/>
      <sheetName val="55"/>
      <sheetName val="54"/>
      <sheetName val="53B"/>
      <sheetName val="53A"/>
      <sheetName val="53"/>
      <sheetName val="52"/>
      <sheetName val="51"/>
      <sheetName val="50"/>
      <sheetName val="49"/>
      <sheetName val="T3_REINS"/>
      <sheetName val="48"/>
      <sheetName val="46"/>
      <sheetName val="45"/>
      <sheetName val="44"/>
      <sheetName val="43"/>
      <sheetName val="42"/>
      <sheetName val="41"/>
      <sheetName val="40"/>
      <sheetName val="39"/>
      <sheetName val="38"/>
      <sheetName val="65"/>
      <sheetName val="37"/>
      <sheetName val="36"/>
      <sheetName val="35"/>
      <sheetName val="33"/>
      <sheetName val="23"/>
      <sheetName val="22"/>
      <sheetName val="21"/>
      <sheetName val="20"/>
      <sheetName val="19"/>
      <sheetName val="16"/>
      <sheetName val="15"/>
      <sheetName val="14"/>
      <sheetName val="13"/>
      <sheetName val="12"/>
      <sheetName val="11"/>
      <sheetName val="10"/>
      <sheetName val="9"/>
      <sheetName val="8"/>
      <sheetName val="7"/>
      <sheetName val="6"/>
      <sheetName val="5"/>
      <sheetName val="4"/>
      <sheetName val="3"/>
      <sheetName val="2"/>
      <sheetName val="1"/>
      <sheetName val="Changes"/>
      <sheetName val="טופס א"/>
      <sheetName val="Inform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row r="24">
          <cell r="M24" t="str">
            <v>_____חברה לביטוח בע"מ</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וראות"/>
      <sheetName val="גליון עזר"/>
      <sheetName val="רשימת גופים 2009"/>
      <sheetName val="נספח א4"/>
      <sheetName val="נספח א5"/>
      <sheetName val="נספח ב4"/>
      <sheetName val="נספח ב5"/>
    </sheetNames>
    <sheetDataSet>
      <sheetData sheetId="0"/>
      <sheetData sheetId="1">
        <row r="3">
          <cell r="F3" t="str">
            <v>שם איש קשר לא תקין</v>
          </cell>
        </row>
        <row r="4">
          <cell r="F4" t="str">
            <v>חסר מספר טלפון של איש הקשר</v>
          </cell>
        </row>
        <row r="5">
          <cell r="F5" t="str">
            <v>שם קובץ לא תקין</v>
          </cell>
        </row>
        <row r="6">
          <cell r="F6" t="str">
            <v>חסר שם איש קשר</v>
          </cell>
        </row>
      </sheetData>
      <sheetData sheetId="2">
        <row r="1">
          <cell r="A1" t="str">
            <v>__ שם הגוף המדווח __</v>
          </cell>
          <cell r="B1">
            <v>123456789</v>
          </cell>
          <cell r="C1" t="str">
            <v>r</v>
          </cell>
        </row>
        <row r="2">
          <cell r="A2" t="str">
            <v>אי.בי.אי גמל בע"מ</v>
          </cell>
          <cell r="B2">
            <v>513789842</v>
          </cell>
          <cell r="C2" t="str">
            <v>g</v>
          </cell>
        </row>
        <row r="3">
          <cell r="A3" t="str">
            <v>איי. די. איי. חברה לביטוח בע"מ</v>
          </cell>
          <cell r="B3">
            <v>513910703</v>
          </cell>
          <cell r="C3" t="str">
            <v>b</v>
          </cell>
        </row>
        <row r="4">
          <cell r="A4" t="str">
            <v>איילון חברה לביטוח בע"מ</v>
          </cell>
          <cell r="B4">
            <v>520042169</v>
          </cell>
          <cell r="C4" t="str">
            <v>b</v>
          </cell>
        </row>
        <row r="5">
          <cell r="A5" t="str">
            <v>איילון חברה לניהול קופות גמל בע"מ</v>
          </cell>
          <cell r="B5">
            <v>513741017</v>
          </cell>
          <cell r="C5" t="str">
            <v>g</v>
          </cell>
        </row>
        <row r="6">
          <cell r="A6" t="str">
            <v>איילון פנסיה בע"מ</v>
          </cell>
          <cell r="B6">
            <v>511652935</v>
          </cell>
          <cell r="C6" t="str">
            <v>p</v>
          </cell>
        </row>
        <row r="7">
          <cell r="A7" t="str">
            <v>אינפיניטי גמל בע"מ</v>
          </cell>
          <cell r="B7">
            <v>513621110</v>
          </cell>
          <cell r="C7" t="str">
            <v>g</v>
          </cell>
        </row>
        <row r="8">
          <cell r="A8" t="str">
            <v>איפקס ניהול קופות גמל בע"מ</v>
          </cell>
          <cell r="B8">
            <v>513139006</v>
          </cell>
          <cell r="C8" t="str">
            <v>g</v>
          </cell>
        </row>
        <row r="9">
          <cell r="A9" t="str">
            <v>אלומות ספרינט קופות גמל בע"מ</v>
          </cell>
          <cell r="B9">
            <v>513877886</v>
          </cell>
          <cell r="C9" t="str">
            <v>g</v>
          </cell>
        </row>
        <row r="10">
          <cell r="A10" t="str">
            <v>אלטשולר שחם קופות גמל בע"מ</v>
          </cell>
          <cell r="B10">
            <v>513173393</v>
          </cell>
          <cell r="C10" t="str">
            <v>g</v>
          </cell>
        </row>
        <row r="11">
          <cell r="A11" t="str">
            <v>אלטשולר שחם קופות גמל בע"מ</v>
          </cell>
          <cell r="B11">
            <v>513173393</v>
          </cell>
          <cell r="C11" t="str">
            <v>p</v>
          </cell>
        </row>
        <row r="12">
          <cell r="A12" t="str">
            <v>אליהו חברה לביטוח בע"מ</v>
          </cell>
          <cell r="B12">
            <v>520029851</v>
          </cell>
          <cell r="C12" t="str">
            <v>b</v>
          </cell>
        </row>
        <row r="13">
          <cell r="A13" t="str">
            <v>אנליסט קופות גמל בע"מ</v>
          </cell>
          <cell r="B13">
            <v>511880460</v>
          </cell>
          <cell r="C13" t="str">
            <v>g</v>
          </cell>
        </row>
        <row r="14">
          <cell r="A14" t="str">
            <v>אפסילון ניהול קופות גמל בע"מ</v>
          </cell>
          <cell r="B14">
            <v>513544122</v>
          </cell>
          <cell r="C14" t="str">
            <v>g</v>
          </cell>
        </row>
        <row r="15">
          <cell r="A15" t="str">
            <v>אקסלנס נשואה גמל ופנסיה בע"מ</v>
          </cell>
          <cell r="B15">
            <v>513026484</v>
          </cell>
          <cell r="C15" t="str">
            <v>g</v>
          </cell>
        </row>
        <row r="16">
          <cell r="A16" t="str">
            <v>אקסלנס נשואה גמל ופנסיה בע"מ</v>
          </cell>
          <cell r="B16">
            <v>513026484</v>
          </cell>
          <cell r="C16" t="str">
            <v>p</v>
          </cell>
        </row>
        <row r="17">
          <cell r="A17" t="str">
            <v>ארם גמולים - חברה לניהול קופות גמל בע''מ</v>
          </cell>
          <cell r="B17">
            <v>510773922</v>
          </cell>
          <cell r="C17" t="str">
            <v>g</v>
          </cell>
        </row>
        <row r="18">
          <cell r="A18" t="str">
            <v>גילעד גימלאות לעובדים דתיים בע"מ</v>
          </cell>
          <cell r="B18">
            <v>520023094</v>
          </cell>
          <cell r="C18" t="str">
            <v>p</v>
          </cell>
        </row>
        <row r="19">
          <cell r="A19" t="str">
            <v>גילעד קרן פנסיה מקיפה בע"מ</v>
          </cell>
          <cell r="B19">
            <v>512242215</v>
          </cell>
          <cell r="C19" t="str">
            <v>p</v>
          </cell>
        </row>
        <row r="20">
          <cell r="A20" t="str">
            <v>גל גמל למורים - חברה לניהול קופות גמל למורים בע"מ</v>
          </cell>
          <cell r="B20">
            <v>512711409</v>
          </cell>
          <cell r="C20" t="str">
            <v>g</v>
          </cell>
        </row>
        <row r="21">
          <cell r="A21" t="str">
            <v>דפנה ניהול קופות גמל בע"מ</v>
          </cell>
          <cell r="B21">
            <v>511043218</v>
          </cell>
          <cell r="C21" t="str">
            <v>g</v>
          </cell>
        </row>
        <row r="22">
          <cell r="A22" t="str">
            <v>דש ניהול קופות גמל בע"מ</v>
          </cell>
          <cell r="B22">
            <v>512065202</v>
          </cell>
          <cell r="C22" t="str">
            <v>g</v>
          </cell>
        </row>
        <row r="23">
          <cell r="A23" t="str">
            <v>הגומל חברה לניהול קופות גמל  בע"מ</v>
          </cell>
          <cell r="B23">
            <v>520027624</v>
          </cell>
          <cell r="C23" t="str">
            <v>g</v>
          </cell>
        </row>
        <row r="24">
          <cell r="A24" t="str">
            <v>הדס מרכנתיל קופות גמל בע"מ</v>
          </cell>
          <cell r="B24">
            <v>514016567</v>
          </cell>
          <cell r="C24" t="str">
            <v>g</v>
          </cell>
        </row>
        <row r="25">
          <cell r="A25" t="str">
            <v>החברה המנהלת של מינהל קרן ההשתלמות לפקידים עובדי המנהל והשירותים בע"מ</v>
          </cell>
          <cell r="B25">
            <v>520030990</v>
          </cell>
          <cell r="C25" t="str">
            <v>g</v>
          </cell>
        </row>
        <row r="26">
          <cell r="A26" t="str">
            <v>החברה המנהלת של קרן הגמלאות של חברי "דן" בע"מ</v>
          </cell>
          <cell r="B26">
            <v>520028812</v>
          </cell>
          <cell r="C26" t="str">
            <v>p</v>
          </cell>
        </row>
        <row r="27">
          <cell r="A27" t="str">
            <v>החברה המנהלת של קרן השתלמות לעובדים בדירוג העיתונאים (1977) בע"מ</v>
          </cell>
          <cell r="B27">
            <v>520030768</v>
          </cell>
          <cell r="C27" t="str">
            <v>g</v>
          </cell>
        </row>
        <row r="28">
          <cell r="A28" t="str">
            <v>החברה המנהלת של קרן השתלמות של עובדי חברת החשמל לישראל בע"מ</v>
          </cell>
          <cell r="B28">
            <v>520034968</v>
          </cell>
          <cell r="C28" t="str">
            <v>g</v>
          </cell>
        </row>
        <row r="29">
          <cell r="A29" t="str">
            <v>החברה המנהלת של רום קרן ההשתלמות לעובדי הרשויות המקומיות בע"מ</v>
          </cell>
          <cell r="B29">
            <v>520031824</v>
          </cell>
          <cell r="C29" t="str">
            <v>g</v>
          </cell>
        </row>
        <row r="30">
          <cell r="A30" t="str">
            <v>החברה לניהול קופות גמל של עובדי בנק דיסקונט בע"מ</v>
          </cell>
          <cell r="B30">
            <v>520014614</v>
          </cell>
          <cell r="C30" t="str">
            <v>g</v>
          </cell>
        </row>
        <row r="31">
          <cell r="A31" t="str">
            <v>החברה לניהול קופות התגמולים של עובדי בנק לאומי ושל עובדי בנק לאומי למשכנתאות בע"מ</v>
          </cell>
          <cell r="B31">
            <v>520005497</v>
          </cell>
          <cell r="C31" t="str">
            <v>g</v>
          </cell>
        </row>
        <row r="32">
          <cell r="A32" t="str">
            <v>החברה לניהול קרן ההשתלמות להנדסאים וטכנאים בע"מ</v>
          </cell>
          <cell r="B32">
            <v>520028556</v>
          </cell>
          <cell r="C32" t="str">
            <v>g</v>
          </cell>
        </row>
        <row r="33">
          <cell r="A33" t="str">
            <v>החברה לניהול קרן השתלמות לאקדמאים במדעי החברה והרוח בע"מ</v>
          </cell>
          <cell r="B33">
            <v>520027954</v>
          </cell>
          <cell r="C33" t="str">
            <v>g</v>
          </cell>
        </row>
        <row r="34">
          <cell r="A34" t="str">
            <v>החברה לניהול קרן השתלמות לביוכימאים  ומקרוביולוגים בע"מ</v>
          </cell>
          <cell r="B34">
            <v>520029620</v>
          </cell>
          <cell r="C34" t="str">
            <v>g</v>
          </cell>
        </row>
        <row r="35">
          <cell r="A35" t="str">
            <v>החברה לניהול קרן השתלמות למשפטנים בע"מ</v>
          </cell>
          <cell r="B35">
            <v>520028861</v>
          </cell>
          <cell r="C35" t="str">
            <v>g</v>
          </cell>
        </row>
        <row r="36">
          <cell r="A36" t="str">
            <v>החברה לניהול קרן השתלמות לעובדי המדינה בדירוג המינהלי בע"מ</v>
          </cell>
          <cell r="B36">
            <v>520032269</v>
          </cell>
          <cell r="C36" t="str">
            <v>g</v>
          </cell>
        </row>
        <row r="37">
          <cell r="A37" t="str">
            <v>החברה לניהול קרן השתלמות לשופטים בע"מ</v>
          </cell>
          <cell r="B37">
            <v>520030743</v>
          </cell>
          <cell r="C37" t="str">
            <v>g</v>
          </cell>
        </row>
        <row r="38">
          <cell r="A38" t="str">
            <v>היהלום - א.ש. לבטוח הדדי של חברי בורסת היהלומים</v>
          </cell>
          <cell r="B38">
            <v>570024109</v>
          </cell>
          <cell r="C38" t="str">
            <v>g</v>
          </cell>
        </row>
        <row r="39">
          <cell r="A39" t="str">
            <v>הכשרת הישוב חברה לביטוח בע"מ</v>
          </cell>
          <cell r="B39">
            <v>520042177</v>
          </cell>
          <cell r="C39" t="str">
            <v>b</v>
          </cell>
        </row>
        <row r="40">
          <cell r="A40" t="str">
            <v>הלמן - אלדובי קופות גמל ופנסיה בע"מ</v>
          </cell>
          <cell r="B40">
            <v>512227265</v>
          </cell>
          <cell r="C40" t="str">
            <v>g</v>
          </cell>
        </row>
        <row r="41">
          <cell r="A41" t="str">
            <v>הלמן - אלדובי קופות גמל ופנסיה בע"מ</v>
          </cell>
          <cell r="B41">
            <v>512227265</v>
          </cell>
          <cell r="C41" t="str">
            <v>p</v>
          </cell>
        </row>
        <row r="42">
          <cell r="A42" t="str">
            <v>הנדסאים וטכנאים - חברה לניהול קופות גמל בע"מ</v>
          </cell>
          <cell r="B42">
            <v>520042607</v>
          </cell>
          <cell r="C42" t="str">
            <v>g</v>
          </cell>
        </row>
        <row r="43">
          <cell r="A43" t="str">
            <v>הסת' האקדמאים במח"ר, ניהול קופו"ג בע"מ</v>
          </cell>
          <cell r="B43">
            <v>520042615</v>
          </cell>
          <cell r="C43" t="str">
            <v>g</v>
          </cell>
        </row>
        <row r="44">
          <cell r="A44" t="str">
            <v>הפניקס גמל בע"מ</v>
          </cell>
          <cell r="B44">
            <v>513477505</v>
          </cell>
          <cell r="C44" t="str">
            <v>g</v>
          </cell>
        </row>
        <row r="45">
          <cell r="A45" t="str">
            <v>הפניקס חברה לביטוח בע"מ</v>
          </cell>
          <cell r="B45">
            <v>520023185</v>
          </cell>
          <cell r="C45" t="str">
            <v>b</v>
          </cell>
        </row>
        <row r="46">
          <cell r="A46" t="str">
            <v>הפניקס ניהול קרנות פנסיה וגמולים בע"מ</v>
          </cell>
          <cell r="B46">
            <v>511751513</v>
          </cell>
          <cell r="C46" t="str">
            <v>p</v>
          </cell>
        </row>
        <row r="47">
          <cell r="A47" t="str">
            <v xml:space="preserve">הראל גמל בע"מ </v>
          </cell>
          <cell r="B47">
            <v>512205204</v>
          </cell>
          <cell r="C47" t="str">
            <v>g</v>
          </cell>
        </row>
        <row r="48">
          <cell r="A48" t="str">
            <v>הראל חברה לביטוח בע"מ</v>
          </cell>
          <cell r="B48">
            <v>520004078</v>
          </cell>
          <cell r="C48" t="str">
            <v>b</v>
          </cell>
        </row>
        <row r="49">
          <cell r="A49" t="str">
            <v>הראל ניהול קרנות פנסיה בע"מ</v>
          </cell>
          <cell r="B49">
            <v>512267592</v>
          </cell>
          <cell r="C49" t="str">
            <v>p</v>
          </cell>
        </row>
        <row r="50">
          <cell r="A50" t="str">
            <v>וויזר קופות גמל בע"מ</v>
          </cell>
          <cell r="B50">
            <v>513844571</v>
          </cell>
          <cell r="C50" t="str">
            <v>g</v>
          </cell>
        </row>
        <row r="51">
          <cell r="A51" t="str">
            <v>חברה לניהול קופות גמל של העובדים באוניברסיטה העברית בירושלים בע"מ</v>
          </cell>
          <cell r="B51">
            <v>513485482</v>
          </cell>
          <cell r="C51" t="str">
            <v>g</v>
          </cell>
        </row>
        <row r="52">
          <cell r="A52" t="str">
            <v>חברה לניהול קופות גמל של העובדים בעיריית תל - אביב יפו בע"מ</v>
          </cell>
          <cell r="B52">
            <v>513452003</v>
          </cell>
          <cell r="C52" t="str">
            <v>g</v>
          </cell>
        </row>
        <row r="53">
          <cell r="A53" t="str">
            <v>חברה לניהול קופת גמל מפעלית ליד קופת התגמולים לעובדים אקדמאיים של אוניברסיטת תל אביב (1965) בע"מ</v>
          </cell>
          <cell r="B53">
            <v>520027004</v>
          </cell>
          <cell r="C53" t="str">
            <v>g</v>
          </cell>
        </row>
        <row r="54">
          <cell r="A54" t="str">
            <v>יהב - פ.ר.ח. - חברה לניהול קופות גמל בע"מ</v>
          </cell>
          <cell r="B54">
            <v>510930670</v>
          </cell>
          <cell r="C54" t="str">
            <v>g</v>
          </cell>
        </row>
        <row r="55">
          <cell r="A55" t="str">
            <v>יהב אחים ואחיות - חברה לניהול קופות גמל בע"מ</v>
          </cell>
          <cell r="B55">
            <v>510927536</v>
          </cell>
          <cell r="C55" t="str">
            <v>g</v>
          </cell>
        </row>
        <row r="56">
          <cell r="A56" t="str">
            <v>יהב רופאים - חברה לניהול קופות גמל בע"מ</v>
          </cell>
          <cell r="B56">
            <v>510930654</v>
          </cell>
          <cell r="C56" t="str">
            <v>g</v>
          </cell>
        </row>
        <row r="57">
          <cell r="A57" t="str">
            <v>יובלים -  ניהול קרנות פנסיה בע"מ</v>
          </cell>
          <cell r="B57">
            <v>512224767</v>
          </cell>
          <cell r="C57" t="str">
            <v>p</v>
          </cell>
        </row>
        <row r="58">
          <cell r="A58" t="str">
            <v>יוזמה קרן פנסיה לעצמאים בע"מ</v>
          </cell>
          <cell r="B58">
            <v>520032566</v>
          </cell>
          <cell r="C58" t="str">
            <v>p</v>
          </cell>
        </row>
        <row r="59">
          <cell r="A59" t="str">
            <v>ילין לפידות ניהול קופות גמל בע"מ</v>
          </cell>
          <cell r="B59">
            <v>513611509</v>
          </cell>
          <cell r="C59" t="str">
            <v>g</v>
          </cell>
        </row>
        <row r="60">
          <cell r="A60" t="str">
            <v>ישיר בית השקעות (קופות גמל) בע"מ</v>
          </cell>
          <cell r="B60">
            <v>513671727</v>
          </cell>
          <cell r="C60" t="str">
            <v>g</v>
          </cell>
        </row>
        <row r="61">
          <cell r="A61" t="str">
            <v>ישיר ניהול קופות גמל בע"מ</v>
          </cell>
          <cell r="B61">
            <v>513728691</v>
          </cell>
          <cell r="C61" t="str">
            <v>g</v>
          </cell>
        </row>
        <row r="62">
          <cell r="A62" t="str">
            <v>כ.פ.י. - החברה הישראלית לניהול זכויות עובדי חברת החשמל בע"מ</v>
          </cell>
          <cell r="B62">
            <v>513452201</v>
          </cell>
          <cell r="C62" t="str">
            <v>p</v>
          </cell>
        </row>
        <row r="63">
          <cell r="A63" t="str">
            <v>כור-תדיראן גמל בע"מ</v>
          </cell>
          <cell r="B63">
            <v>512459751</v>
          </cell>
          <cell r="C63" t="str">
            <v>g</v>
          </cell>
        </row>
        <row r="64">
          <cell r="A64" t="str">
            <v>כלל גמל בע"מ</v>
          </cell>
          <cell r="B64">
            <v>511160434</v>
          </cell>
          <cell r="C64" t="str">
            <v>g</v>
          </cell>
        </row>
        <row r="65">
          <cell r="A65" t="str">
            <v>כלל חברה לביטוח בע"מ</v>
          </cell>
          <cell r="B65">
            <v>520024647</v>
          </cell>
          <cell r="C65" t="str">
            <v>b</v>
          </cell>
        </row>
        <row r="66">
          <cell r="A66" t="str">
            <v>להבה חברה לניהול קרן השתלמות בע"מ</v>
          </cell>
          <cell r="B66">
            <v>512362419</v>
          </cell>
          <cell r="C66" t="str">
            <v>g</v>
          </cell>
        </row>
        <row r="67">
          <cell r="A67" t="str">
            <v>לעתיד חברה לניהול קרנות פנסיה בע"מ</v>
          </cell>
          <cell r="B67">
            <v>511423048</v>
          </cell>
          <cell r="C67" t="str">
            <v>p</v>
          </cell>
        </row>
        <row r="68">
          <cell r="A68" t="str">
            <v>מבטחים מוסד לביטוח סוציאלי של העובדים בע"מ</v>
          </cell>
          <cell r="B68">
            <v>520019686</v>
          </cell>
          <cell r="C68" t="str">
            <v>g</v>
          </cell>
        </row>
        <row r="69">
          <cell r="A69" t="str">
            <v>מבטחים מוסד לביטוח סוציאלי של העובדים בע"מ</v>
          </cell>
          <cell r="B69">
            <v>520019688</v>
          </cell>
          <cell r="C69" t="str">
            <v>p</v>
          </cell>
        </row>
        <row r="70">
          <cell r="A70" t="str">
            <v>מגדל גמל פלטינום בע"מ</v>
          </cell>
          <cell r="B70">
            <v>513456996</v>
          </cell>
          <cell r="C70" t="str">
            <v>g</v>
          </cell>
        </row>
        <row r="71">
          <cell r="A71" t="str">
            <v>מגדל חברה לביטוח בע"מ</v>
          </cell>
          <cell r="B71">
            <v>520004896</v>
          </cell>
          <cell r="C71" t="str">
            <v>b</v>
          </cell>
        </row>
        <row r="72">
          <cell r="A72" t="str">
            <v>מגדל מקפת קרנות פנסיה וקופות גמל בע"מ</v>
          </cell>
          <cell r="B72">
            <v>512237744</v>
          </cell>
          <cell r="C72" t="str">
            <v>p</v>
          </cell>
        </row>
        <row r="73">
          <cell r="A73" t="str">
            <v>מגדל ניהול קופות גמל בע"מ</v>
          </cell>
          <cell r="B73">
            <v>512492752</v>
          </cell>
          <cell r="C73" t="str">
            <v>g</v>
          </cell>
        </row>
        <row r="74">
          <cell r="A74" t="str">
            <v>מגן חברה לניהול קרנות פנסיה בע"מ</v>
          </cell>
          <cell r="B74">
            <v>512300757</v>
          </cell>
          <cell r="C74" t="str">
            <v>p</v>
          </cell>
        </row>
        <row r="75">
          <cell r="A75" t="str">
            <v>מגן קרן פנסיה מרכזית לקואופרציה ביצרנות, תחבורה ושרותים אגודה שיתופית בע"מ</v>
          </cell>
          <cell r="B75">
            <v>570011445</v>
          </cell>
          <cell r="C75" t="str">
            <v>g</v>
          </cell>
        </row>
        <row r="76">
          <cell r="A76" t="str">
            <v>מגן קרן פנסיה מרכזית לקואופרציה ביצרנות, תחבורה ושרותים אגודה שיתופית בע"מ</v>
          </cell>
          <cell r="B76">
            <v>570011445</v>
          </cell>
          <cell r="C76" t="str">
            <v>p</v>
          </cell>
        </row>
        <row r="77">
          <cell r="A77" t="str">
            <v>מחוג - מינהל גמל לעובדי חברת חשמל לישראל בע"מ</v>
          </cell>
          <cell r="B77">
            <v>512362914</v>
          </cell>
          <cell r="C77" t="str">
            <v>g</v>
          </cell>
        </row>
        <row r="78">
          <cell r="A78" t="str">
            <v>מיטב גמל ופנסיה בע"מ</v>
          </cell>
          <cell r="B78">
            <v>513456376</v>
          </cell>
          <cell r="C78" t="str">
            <v>g</v>
          </cell>
        </row>
        <row r="79">
          <cell r="A79" t="str">
            <v>מיטב גמל ופנסיה בע"מ</v>
          </cell>
          <cell r="B79">
            <v>513456376</v>
          </cell>
          <cell r="C79" t="str">
            <v>p</v>
          </cell>
        </row>
        <row r="80">
          <cell r="A80" t="str">
            <v>מיטב משען ניהול קופות גמל בע"מ</v>
          </cell>
          <cell r="B80">
            <v>513625806</v>
          </cell>
          <cell r="C80" t="str">
            <v>g</v>
          </cell>
        </row>
        <row r="81">
          <cell r="A81" t="str">
            <v>מיטבית - עתודות חברה לניהול קרנות פנסיה בע"מ</v>
          </cell>
          <cell r="B81">
            <v>512244146</v>
          </cell>
          <cell r="C81" t="str">
            <v>p</v>
          </cell>
        </row>
        <row r="82">
          <cell r="A82" t="str">
            <v>מילניום גמל והשתלמות בע"מ</v>
          </cell>
          <cell r="B82">
            <v>513738088</v>
          </cell>
          <cell r="C82" t="str">
            <v>g</v>
          </cell>
        </row>
        <row r="83">
          <cell r="A83" t="str">
            <v>מישור קרן השתלמות על יסודיים בע"מ</v>
          </cell>
          <cell r="B83">
            <v>520024985</v>
          </cell>
          <cell r="C83" t="str">
            <v>g</v>
          </cell>
        </row>
        <row r="84">
          <cell r="A84" t="str">
            <v>מנוף ניהול קרנות פנסיה בע"מ</v>
          </cell>
          <cell r="B84">
            <v>512262577</v>
          </cell>
          <cell r="C84" t="str">
            <v>p</v>
          </cell>
        </row>
        <row r="85">
          <cell r="A85" t="str">
            <v>מנורה מבטחים גמל בע"מ</v>
          </cell>
          <cell r="B85">
            <v>512790221</v>
          </cell>
          <cell r="C85" t="str">
            <v>g</v>
          </cell>
        </row>
        <row r="86">
          <cell r="A86" t="str">
            <v>מנורה מבטחים והסתדרות המהנדסים ניהול קופות גמל בע"מ</v>
          </cell>
          <cell r="B86">
            <v>520027715</v>
          </cell>
          <cell r="C86" t="str">
            <v>g</v>
          </cell>
        </row>
        <row r="87">
          <cell r="A87" t="str">
            <v>מנורה מבטחים חברה לביטוח בע"מ</v>
          </cell>
          <cell r="B87">
            <v>520042540</v>
          </cell>
          <cell r="C87" t="str">
            <v>b</v>
          </cell>
        </row>
        <row r="88">
          <cell r="A88" t="str">
            <v>מנורה מבטחים פנסיה בע"מ</v>
          </cell>
          <cell r="B88">
            <v>512245812</v>
          </cell>
          <cell r="C88" t="str">
            <v>p</v>
          </cell>
        </row>
        <row r="89">
          <cell r="A89" t="str">
            <v>מקפת החדשה ניהול קופות גמל בע"מ</v>
          </cell>
          <cell r="B89">
            <v>513467118</v>
          </cell>
          <cell r="C89" t="str">
            <v>g</v>
          </cell>
        </row>
        <row r="90">
          <cell r="A90" t="str">
            <v>נתיב קרן הפנסיה של פועלי ועובדי מפעלי משק ההסתדרות בע"מ</v>
          </cell>
          <cell r="B90">
            <v>520022351</v>
          </cell>
          <cell r="C90" t="str">
            <v>p</v>
          </cell>
        </row>
        <row r="91">
          <cell r="A91" t="str">
            <v>עו"ס - חברה לניהול קופות גמל בע"מ</v>
          </cell>
          <cell r="B91">
            <v>520042573</v>
          </cell>
          <cell r="C91" t="str">
            <v>g</v>
          </cell>
        </row>
        <row r="92">
          <cell r="A92" t="str">
            <v>עוצ"מ חברה לניהול קופות גמל והשתלמות בע"מ</v>
          </cell>
          <cell r="B92">
            <v>520031659</v>
          </cell>
          <cell r="C92" t="str">
            <v>g</v>
          </cell>
        </row>
        <row r="93">
          <cell r="A93" t="str">
            <v>עוצ"מ קופ"ג של עובדי ציבור במושבים בע"מ</v>
          </cell>
          <cell r="B93">
            <v>570009449</v>
          </cell>
          <cell r="C93" t="str">
            <v>g</v>
          </cell>
        </row>
        <row r="94">
          <cell r="A94" t="str">
            <v>עמ"י - חברה לניהול קופות גמל ענפיות בע"מ</v>
          </cell>
          <cell r="B94">
            <v>520042581</v>
          </cell>
          <cell r="C94" t="str">
            <v>g</v>
          </cell>
        </row>
        <row r="95">
          <cell r="A95" t="str">
            <v>עמית קופה לפנסיה ותגמולים בע"מ</v>
          </cell>
          <cell r="B95">
            <v>520019134</v>
          </cell>
          <cell r="C95" t="str">
            <v>p</v>
          </cell>
        </row>
        <row r="96">
          <cell r="A96" t="str">
            <v>עתודות קרן פנסיה לשכירים ועצמאים בע"מ</v>
          </cell>
          <cell r="B96">
            <v>511789190</v>
          </cell>
          <cell r="C96" t="str">
            <v>p</v>
          </cell>
        </row>
        <row r="97">
          <cell r="A97" t="str">
            <v>עתידית קופות גמל בע"מ</v>
          </cell>
          <cell r="B97">
            <v>512867367</v>
          </cell>
          <cell r="C97" t="str">
            <v>g</v>
          </cell>
        </row>
        <row r="98">
          <cell r="A98" t="str">
            <v>פסגות קופות גמל בע"מ</v>
          </cell>
          <cell r="B98">
            <v>513765347</v>
          </cell>
          <cell r="C98" t="str">
            <v>g</v>
          </cell>
        </row>
        <row r="99">
          <cell r="A99" t="str">
            <v>ק.ה.ר הקרן השתלמות לרוקחים בע"מ</v>
          </cell>
          <cell r="B99">
            <v>520030198</v>
          </cell>
          <cell r="C99" t="str">
            <v>g</v>
          </cell>
        </row>
        <row r="100">
          <cell r="A100" t="str">
            <v>ק.ל.ע. - חברה לניהול קרן השתלמות לעובדים סוציאליים בע"מ</v>
          </cell>
          <cell r="B100">
            <v>520030941</v>
          </cell>
          <cell r="C100" t="str">
            <v>g</v>
          </cell>
        </row>
        <row r="101">
          <cell r="A101" t="str">
            <v>קו הבריאות חברה לניהול קופות גמל בע"מ</v>
          </cell>
          <cell r="B101">
            <v>512008335</v>
          </cell>
          <cell r="C101" t="str">
            <v>g</v>
          </cell>
        </row>
        <row r="102">
          <cell r="A102" t="str">
            <v>קופת הפיצויים של עובדי אמישראגז בע"מ</v>
          </cell>
          <cell r="B102">
            <v>520020801</v>
          </cell>
          <cell r="C102" t="str">
            <v>g</v>
          </cell>
        </row>
        <row r="103">
          <cell r="A103" t="str">
            <v>קופת הפנסיה לעובדי הדסה בע"מ</v>
          </cell>
          <cell r="B103">
            <v>520022963</v>
          </cell>
          <cell r="C103" t="str">
            <v>p</v>
          </cell>
        </row>
        <row r="104">
          <cell r="A104" t="str">
            <v>קופת הפנסיה של הסתדרות העובדים הלאומית בע"מ</v>
          </cell>
          <cell r="B104">
            <v>520022831</v>
          </cell>
          <cell r="C104" t="str">
            <v>p</v>
          </cell>
        </row>
        <row r="105">
          <cell r="A105" t="str">
            <v>קופת התגמולים של עובדי בנק אגוד לישראל בע"מ</v>
          </cell>
          <cell r="B105">
            <v>520022815</v>
          </cell>
          <cell r="C105" t="str">
            <v>g</v>
          </cell>
        </row>
        <row r="106">
          <cell r="A106" t="str">
            <v>קופת התגמולים של עובדי מוסדות הסתדרות העובדים הלאומית בא"י אג"ש בע"מ</v>
          </cell>
          <cell r="B106">
            <v>570007518</v>
          </cell>
          <cell r="C106" t="str">
            <v>g</v>
          </cell>
        </row>
        <row r="107">
          <cell r="A107" t="str">
            <v>קופת תגמולים ופנסיה של עובדי הסוכנות היהודית לא"י בע"מ</v>
          </cell>
          <cell r="B107">
            <v>520022518</v>
          </cell>
          <cell r="C107" t="str">
            <v>g</v>
          </cell>
        </row>
        <row r="108">
          <cell r="A108" t="str">
            <v>קופת תגמולים ופנסיה של עובדי הסוכנות היהודית לא"י בע"מ</v>
          </cell>
          <cell r="B108">
            <v>520022518</v>
          </cell>
          <cell r="C108" t="str">
            <v>p</v>
          </cell>
        </row>
        <row r="109">
          <cell r="A109" t="str">
            <v>קופת תגמולים לעובדי האוניברסיטה העברית ירושלים בע"מ</v>
          </cell>
          <cell r="B109">
            <v>510960586</v>
          </cell>
          <cell r="C109" t="str">
            <v>g</v>
          </cell>
        </row>
        <row r="110">
          <cell r="A110" t="str">
            <v>קופת תגמולים של הקואופרציה הצרכנית א.ש. בע"מ</v>
          </cell>
          <cell r="B110">
            <v>570022673</v>
          </cell>
          <cell r="C110" t="str">
            <v>g</v>
          </cell>
        </row>
        <row r="111">
          <cell r="A111" t="str">
            <v>קופת תגמולים של עובדי אל על נתיבי אוויר לישראל בע"מ אגודה שיתופית</v>
          </cell>
          <cell r="B111">
            <v>570011767</v>
          </cell>
          <cell r="C111" t="str">
            <v>g</v>
          </cell>
        </row>
        <row r="112">
          <cell r="A112" t="str">
            <v>קופת תגמולים של עובדי התעשיה האוירית לישראל בע"מ</v>
          </cell>
          <cell r="B112">
            <v>570014928</v>
          </cell>
          <cell r="C112" t="str">
            <v>g</v>
          </cell>
        </row>
        <row r="113">
          <cell r="A113" t="str">
            <v>קופת"ג של עובדי עירית חיפה</v>
          </cell>
          <cell r="B113">
            <v>570005959</v>
          </cell>
          <cell r="C113" t="str">
            <v>g</v>
          </cell>
        </row>
        <row r="114">
          <cell r="A114" t="str">
            <v>קידמה חברה לניהול קופות גמל בע"מ</v>
          </cell>
          <cell r="B114">
            <v>511599862</v>
          </cell>
          <cell r="C114" t="str">
            <v>g</v>
          </cell>
        </row>
        <row r="115">
          <cell r="A115" t="str">
            <v>קרן ביטוח הדדי לחברי הסתדרות עובדי המדינה בישראל בע"מ</v>
          </cell>
          <cell r="B115">
            <v>510800402</v>
          </cell>
          <cell r="C115" t="str">
            <v>g</v>
          </cell>
        </row>
        <row r="116">
          <cell r="A116" t="str">
            <v>קרן ביטוח ופנסיה לפועלים חקלאים ובלתי מקצועיים בישראל אגודה שיתופית בע"מ</v>
          </cell>
          <cell r="B116">
            <v>570007476</v>
          </cell>
          <cell r="C116" t="str">
            <v>g</v>
          </cell>
        </row>
        <row r="117">
          <cell r="A117" t="str">
            <v>קרן ביטוח ופנסיה לפועלים חקלאים ובלתי מקצועיים בישראל אגודה שיתופית בע"מ</v>
          </cell>
          <cell r="B117">
            <v>570007476</v>
          </cell>
          <cell r="C117" t="str">
            <v>p</v>
          </cell>
        </row>
        <row r="118">
          <cell r="A118" t="str">
            <v>קרן גמלאות של עורכי דין בישראל בע"מ</v>
          </cell>
          <cell r="B118">
            <v>510755770</v>
          </cell>
          <cell r="C118" t="str">
            <v>p</v>
          </cell>
        </row>
        <row r="119">
          <cell r="A119" t="str">
            <v>קרן הביטוח והפנסיה של פועלי בנין ועבודות ציבוריות אגודה שיתופית בע"מ</v>
          </cell>
          <cell r="B119">
            <v>570005850</v>
          </cell>
          <cell r="C119" t="str">
            <v>p</v>
          </cell>
        </row>
        <row r="120">
          <cell r="A120" t="str">
            <v>קרן הביטוח ופנסיה של פועלי בנין ועבודות ציבוריות אגודה שיתופית בע"מ</v>
          </cell>
          <cell r="B120">
            <v>570005850</v>
          </cell>
          <cell r="C120" t="str">
            <v>g</v>
          </cell>
        </row>
        <row r="121">
          <cell r="A121" t="str">
            <v>קרן הגמלאות המרכזית של עובדי ההסתדרות בע"מ</v>
          </cell>
          <cell r="B121">
            <v>520020504</v>
          </cell>
          <cell r="C121" t="str">
            <v>p</v>
          </cell>
        </row>
        <row r="122">
          <cell r="A122" t="str">
            <v>קרן הגמלאות של חברי אגד בע"מ</v>
          </cell>
          <cell r="B122">
            <v>520020447</v>
          </cell>
          <cell r="C122" t="str">
            <v>p</v>
          </cell>
        </row>
        <row r="123">
          <cell r="A123" t="str">
            <v>קרן החסכון לצבא הקבע - חברה לניהול קופות גמל בע"מ</v>
          </cell>
          <cell r="B123">
            <v>511033060</v>
          </cell>
          <cell r="C123" t="str">
            <v>g</v>
          </cell>
        </row>
        <row r="124">
          <cell r="A124" t="str">
            <v>קרן השתלמות למורים העל יסודיים בע"מ</v>
          </cell>
          <cell r="B124">
            <v>520024985</v>
          </cell>
          <cell r="C124" t="str">
            <v>g</v>
          </cell>
        </row>
        <row r="125">
          <cell r="A125" t="str">
            <v>קרן השתלמות למורים וגננות בע"מ (מסלול מקוצר)</v>
          </cell>
          <cell r="B125">
            <v>520027251</v>
          </cell>
          <cell r="C125" t="str">
            <v>g</v>
          </cell>
        </row>
        <row r="126">
          <cell r="A126" t="str">
            <v>קרן השתלמות למורים וגננות בע"מ (מסלול רגיל)</v>
          </cell>
          <cell r="B126">
            <v>520027251</v>
          </cell>
          <cell r="C126" t="str">
            <v>g</v>
          </cell>
        </row>
        <row r="127">
          <cell r="A127" t="str">
            <v>קרן השתלמות למורים תיכוניים מורי סמינרים ומפקחים בע"מ (מסלול מקוצר)</v>
          </cell>
          <cell r="B127">
            <v>520028390</v>
          </cell>
          <cell r="C127" t="str">
            <v>g</v>
          </cell>
        </row>
        <row r="128">
          <cell r="A128" t="str">
            <v>קרן השתלמות למורים תיכוניים מורי סמינרים ומפקחים בע"מ (מסלול רגיל)</v>
          </cell>
          <cell r="B128">
            <v>520028390</v>
          </cell>
          <cell r="C128" t="str">
            <v>g</v>
          </cell>
        </row>
        <row r="129">
          <cell r="A129" t="str">
            <v>קרן השתלמות לעובדי הקואופרציה הצרכנית  א.ש. בע"מ</v>
          </cell>
          <cell r="B129">
            <v>570026435</v>
          </cell>
          <cell r="C129" t="str">
            <v>g</v>
          </cell>
        </row>
        <row r="130">
          <cell r="A130" t="str">
            <v>קרן מקפת מרכז לפנסיה ותגמולים אגודה שיתופית בע"מ</v>
          </cell>
          <cell r="B130">
            <v>570009852</v>
          </cell>
          <cell r="C130" t="str">
            <v>g</v>
          </cell>
        </row>
        <row r="131">
          <cell r="A131" t="str">
            <v>קרן מקפת מרכז לפנסיה ותגמולים אגודה שיתופית בע"מ</v>
          </cell>
          <cell r="B131">
            <v>570009852</v>
          </cell>
          <cell r="C131" t="str">
            <v>p</v>
          </cell>
        </row>
        <row r="132">
          <cell r="A132" t="str">
            <v>רעות חברה לניהול קופות גמל בע"מ</v>
          </cell>
          <cell r="B132">
            <v>510806870</v>
          </cell>
          <cell r="C132" t="str">
            <v>g</v>
          </cell>
        </row>
        <row r="133">
          <cell r="A133" t="str">
            <v>רשף - חברה לניהול קופת גמל למורים בע"מ</v>
          </cell>
          <cell r="B133">
            <v>512709858</v>
          </cell>
          <cell r="C133" t="str">
            <v>g</v>
          </cell>
        </row>
        <row r="134">
          <cell r="A134" t="str">
            <v>שדות - חברה לניהול קופות גמל בע"מ</v>
          </cell>
          <cell r="B134">
            <v>520042599</v>
          </cell>
          <cell r="C134" t="str">
            <v>g</v>
          </cell>
        </row>
        <row r="135">
          <cell r="A135" t="str">
            <v>שובל - חברה לניהול קופת גמל מפעלית בע"מ</v>
          </cell>
          <cell r="B135">
            <v>520042631</v>
          </cell>
          <cell r="C135" t="str">
            <v>g</v>
          </cell>
        </row>
        <row r="136">
          <cell r="A136" t="str">
            <v>שחר - חברה לניהול קופת גמל מפעלית למהנדסים בע"מ</v>
          </cell>
          <cell r="B136">
            <v>520042839</v>
          </cell>
          <cell r="C136" t="str">
            <v>g</v>
          </cell>
        </row>
        <row r="137">
          <cell r="A137" t="str">
            <v>שיבולת - חברה לניהול קופות גמל בע"מ</v>
          </cell>
          <cell r="B137">
            <v>520030693</v>
          </cell>
          <cell r="C137" t="str">
            <v>g</v>
          </cell>
        </row>
        <row r="138">
          <cell r="A138" t="str">
            <v>תגמולים של עובדים בעירית ת"א-יפו א.ש. בע"מ</v>
          </cell>
          <cell r="B138">
            <v>570002618</v>
          </cell>
          <cell r="C138" t="str">
            <v>g</v>
          </cell>
        </row>
        <row r="139">
          <cell r="A139" t="str">
            <v>תמיר פישמן גמל והשתלמות בע"מ</v>
          </cell>
          <cell r="B139">
            <v>513571273</v>
          </cell>
          <cell r="C139" t="str">
            <v>g</v>
          </cell>
        </row>
      </sheetData>
      <sheetData sheetId="3">
        <row r="9">
          <cell r="D9" t="str">
            <v>מספר הבקשות הכולל</v>
          </cell>
        </row>
      </sheetData>
      <sheetData sheetId="4"/>
      <sheetData sheetId="5">
        <row r="8">
          <cell r="C8" t="str">
            <v>סה"כ</v>
          </cell>
        </row>
      </sheetData>
      <sheetData sheetId="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וראות"/>
      <sheetName val="דיווח עמלות"/>
      <sheetName val="רשימות מערכת"/>
    </sheetNames>
    <sheetDataSet>
      <sheetData sheetId="0">
        <row r="16">
          <cell r="N16" t="str">
            <v xml:space="preserve"> חסר שם איש קשר</v>
          </cell>
        </row>
        <row r="17">
          <cell r="N17" t="str">
            <v xml:space="preserve"> חסר טלפון של איש קשר</v>
          </cell>
        </row>
      </sheetData>
      <sheetData sheetId="1"/>
      <sheetData sheetId="2">
        <row r="2">
          <cell r="A2" t="str">
            <v/>
          </cell>
        </row>
        <row r="3">
          <cell r="A3" t="str">
            <v>חברה מדווחת _______</v>
          </cell>
          <cell r="B3">
            <v>123456789</v>
          </cell>
          <cell r="C3" t="str">
            <v>r</v>
          </cell>
        </row>
        <row r="4">
          <cell r="A4" t="str">
            <v>אבנר איגוד לביטוח נפגעי רכב בע"מ</v>
          </cell>
          <cell r="B4">
            <v>510738339</v>
          </cell>
          <cell r="C4" t="str">
            <v>b</v>
          </cell>
        </row>
        <row r="5">
          <cell r="A5" t="str">
            <v>אי. אם. איי-עזר חברה לביטוח משכנתאות בע"מ</v>
          </cell>
          <cell r="B5">
            <v>512310509</v>
          </cell>
          <cell r="C5" t="str">
            <v>b</v>
          </cell>
        </row>
        <row r="6">
          <cell r="A6" t="str">
            <v>אי.בי.אי גמל בע"מ</v>
          </cell>
          <cell r="B6">
            <v>513789842</v>
          </cell>
          <cell r="C6" t="str">
            <v>g</v>
          </cell>
        </row>
        <row r="7">
          <cell r="A7" t="str">
            <v>איי אי ג'י ישראל חברה לביטוח בע"מ</v>
          </cell>
          <cell r="B7">
            <v>512304882</v>
          </cell>
          <cell r="C7" t="str">
            <v>b</v>
          </cell>
        </row>
        <row r="8">
          <cell r="A8" t="str">
            <v>איילון חברה לביטוח בע"מ</v>
          </cell>
          <cell r="B8">
            <v>520042169</v>
          </cell>
          <cell r="C8" t="str">
            <v>b</v>
          </cell>
        </row>
        <row r="9">
          <cell r="A9" t="str">
            <v>איילון חברה לניהול קופות גמל בע"מ</v>
          </cell>
          <cell r="B9">
            <v>513741017</v>
          </cell>
          <cell r="C9" t="str">
            <v>g</v>
          </cell>
        </row>
        <row r="10">
          <cell r="A10" t="str">
            <v>אינפיניטי גמל בע"מ</v>
          </cell>
          <cell r="B10">
            <v>513621110</v>
          </cell>
          <cell r="C10" t="str">
            <v>g</v>
          </cell>
        </row>
        <row r="11">
          <cell r="A11" t="str">
            <v>איפקס ניהול קופות גמל בע"מ</v>
          </cell>
          <cell r="B11">
            <v>513139006</v>
          </cell>
          <cell r="C11" t="str">
            <v>g</v>
          </cell>
        </row>
        <row r="12">
          <cell r="A12" t="str">
            <v>אלטשולר שחם קופות גמל בע"מ</v>
          </cell>
          <cell r="B12">
            <v>513173393</v>
          </cell>
          <cell r="C12" t="str">
            <v>g</v>
          </cell>
        </row>
        <row r="13">
          <cell r="A13" t="str">
            <v>אליהו חברה לביטוח בע"מ</v>
          </cell>
          <cell r="B13">
            <v>520029851</v>
          </cell>
          <cell r="C13" t="str">
            <v>b</v>
          </cell>
        </row>
        <row r="14">
          <cell r="A14" t="str">
            <v>אנליסט קופות גמל בע"מ</v>
          </cell>
          <cell r="B14">
            <v>511880460</v>
          </cell>
          <cell r="C14" t="str">
            <v>g</v>
          </cell>
        </row>
        <row r="15">
          <cell r="A15" t="str">
            <v>אסיף חברה לניהול קופ"ג בע"מ</v>
          </cell>
          <cell r="B15">
            <v>510616998</v>
          </cell>
          <cell r="C15" t="str">
            <v>g</v>
          </cell>
        </row>
        <row r="16">
          <cell r="A16" t="str">
            <v>אפסילון ניהול קופות גמל בע"מ</v>
          </cell>
          <cell r="B16">
            <v>513544122</v>
          </cell>
          <cell r="C16" t="str">
            <v>g</v>
          </cell>
        </row>
        <row r="17">
          <cell r="A17" t="str">
            <v>אפקים בע"מ</v>
          </cell>
          <cell r="B17">
            <v>520031816</v>
          </cell>
          <cell r="C17" t="str">
            <v>g</v>
          </cell>
        </row>
        <row r="18">
          <cell r="A18" t="str">
            <v>אקסלנס - קופות מזרחי לשעבר בע"מ</v>
          </cell>
          <cell r="B18">
            <v>513888214</v>
          </cell>
          <cell r="C18" t="str">
            <v>g</v>
          </cell>
        </row>
        <row r="19">
          <cell r="A19" t="str">
            <v>אקסלנס נשואה גמל בע"מ</v>
          </cell>
          <cell r="B19">
            <v>513026484</v>
          </cell>
          <cell r="C19" t="str">
            <v>g</v>
          </cell>
        </row>
        <row r="20">
          <cell r="A20" t="str">
            <v>אקסלנס נשואה פנסיה (אחדות) בע"מ</v>
          </cell>
          <cell r="B20">
            <v>512401449</v>
          </cell>
          <cell r="C20" t="str">
            <v>p</v>
          </cell>
        </row>
        <row r="21">
          <cell r="A21" t="str">
            <v>ארם גמולים - חברה לניהול קופות גמל בע''מ</v>
          </cell>
          <cell r="B21">
            <v>510773922</v>
          </cell>
          <cell r="C21" t="str">
            <v>g</v>
          </cell>
        </row>
        <row r="22">
          <cell r="A22" t="str">
            <v>אשרא-החברה הישראלית לביטוח יצוא בע"מ</v>
          </cell>
          <cell r="B22">
            <v>520021916</v>
          </cell>
          <cell r="C22" t="str">
            <v>b</v>
          </cell>
        </row>
        <row r="23">
          <cell r="A23" t="str">
            <v>ב'ת למ'ד דל'ת בע"מ</v>
          </cell>
          <cell r="B23">
            <v>510142789</v>
          </cell>
          <cell r="C23" t="str">
            <v>g</v>
          </cell>
        </row>
        <row r="24">
          <cell r="A24" t="str">
            <v>ב.ס.ס.ח. - החברה הישראלית לביטוח אשראי בע"מ</v>
          </cell>
          <cell r="B24">
            <v>520044025</v>
          </cell>
          <cell r="C24" t="str">
            <v>b</v>
          </cell>
        </row>
        <row r="25">
          <cell r="A25" t="str">
            <v>ביטוח חקלאי אגודה שיתופית מרכזית בע"מ</v>
          </cell>
          <cell r="B25">
            <v>570003152</v>
          </cell>
          <cell r="C25" t="str">
            <v>b</v>
          </cell>
        </row>
        <row r="26">
          <cell r="A26" t="str">
            <v>בר קרן גמולים בע"מ</v>
          </cell>
          <cell r="B26">
            <v>510705973</v>
          </cell>
          <cell r="C26" t="str">
            <v>g</v>
          </cell>
        </row>
        <row r="27">
          <cell r="A27" t="str">
            <v>גאון גמל בע"מ</v>
          </cell>
          <cell r="B27">
            <v>512025198</v>
          </cell>
          <cell r="C27" t="str">
            <v>g</v>
          </cell>
        </row>
        <row r="28">
          <cell r="A28" t="str">
            <v>גד גמולים חברה לניהול קופות גמל בע"מ</v>
          </cell>
          <cell r="B28">
            <v>513695361</v>
          </cell>
          <cell r="C28" t="str">
            <v>g</v>
          </cell>
        </row>
        <row r="29">
          <cell r="A29" t="str">
            <v>גילעד גמלאות לעובדים דתיים בע"מ</v>
          </cell>
          <cell r="B29">
            <v>520023094</v>
          </cell>
          <cell r="C29" t="str">
            <v>p</v>
          </cell>
        </row>
        <row r="30">
          <cell r="A30" t="str">
            <v>גל גמל למורים - חברה לניהול קופות גמל למורים בע"מ</v>
          </cell>
          <cell r="B30">
            <v>512711409</v>
          </cell>
          <cell r="C30" t="str">
            <v>g</v>
          </cell>
        </row>
        <row r="31">
          <cell r="A31" t="str">
            <v>גלעד קרן פנסיה מקיפה בע"מ</v>
          </cell>
          <cell r="B31">
            <v>512242215</v>
          </cell>
          <cell r="C31" t="str">
            <v>p</v>
          </cell>
        </row>
        <row r="32">
          <cell r="A32" t="str">
            <v>דפנה ניהול קופות גמל בע"מ</v>
          </cell>
          <cell r="B32">
            <v>511043218</v>
          </cell>
          <cell r="C32" t="str">
            <v>g</v>
          </cell>
        </row>
        <row r="33">
          <cell r="A33" t="str">
            <v>דקלה חברה לביטוח בע"מ</v>
          </cell>
          <cell r="B33">
            <v>520030503</v>
          </cell>
          <cell r="C33" t="str">
            <v>b</v>
          </cell>
        </row>
        <row r="34">
          <cell r="A34" t="str">
            <v>דש ניהול קופות גמל בע"מ</v>
          </cell>
          <cell r="B34">
            <v>512065202</v>
          </cell>
          <cell r="C34" t="str">
            <v>g</v>
          </cell>
        </row>
        <row r="35">
          <cell r="A35" t="str">
            <v>האוגר קופה לחסכון תגמולים לעצמאים בע"מ</v>
          </cell>
          <cell r="B35">
            <v>520025107</v>
          </cell>
          <cell r="C35" t="str">
            <v>g</v>
          </cell>
        </row>
        <row r="36">
          <cell r="A36" t="str">
            <v>הגומל קופת גמל למורים וגננות בע"מ</v>
          </cell>
          <cell r="B36">
            <v>520027624</v>
          </cell>
          <cell r="C36" t="str">
            <v>g</v>
          </cell>
        </row>
        <row r="37">
          <cell r="A37" t="str">
            <v>החברה המנהלת של מינהל קרן ההשתלמות לפקידים עובדי המנהל והשירותים בע"מ</v>
          </cell>
          <cell r="B37">
            <v>520030990</v>
          </cell>
          <cell r="C37" t="str">
            <v>g</v>
          </cell>
        </row>
        <row r="38">
          <cell r="A38" t="str">
            <v>החברה המנהלת של רום קרן ההשתלמות לעובדי הרשויות המקומיות בע"מ</v>
          </cell>
          <cell r="B38">
            <v>520031824</v>
          </cell>
          <cell r="C38" t="str">
            <v>g</v>
          </cell>
        </row>
        <row r="39">
          <cell r="A39" t="str">
            <v>החברה לניהול קרן השתלמות לשופטים בע"מ</v>
          </cell>
          <cell r="B39">
            <v>520030743</v>
          </cell>
          <cell r="C39" t="str">
            <v>g</v>
          </cell>
        </row>
        <row r="40">
          <cell r="A40" t="str">
            <v>היהלום - א.ש. לבטוח הדדי של חברי בורסת היהלומים</v>
          </cell>
          <cell r="B40">
            <v>570024109</v>
          </cell>
          <cell r="C40" t="str">
            <v>g</v>
          </cell>
        </row>
        <row r="41">
          <cell r="A41" t="str">
            <v>הכשרת הישוב חברה לביטוח בע"מ</v>
          </cell>
          <cell r="B41">
            <v>520042177</v>
          </cell>
          <cell r="C41" t="str">
            <v>b</v>
          </cell>
        </row>
        <row r="42">
          <cell r="A42" t="str">
            <v>הלמן - אלדובי קופות גמל בע"מ</v>
          </cell>
          <cell r="B42">
            <v>512227265</v>
          </cell>
          <cell r="C42" t="str">
            <v>g</v>
          </cell>
        </row>
        <row r="43">
          <cell r="A43" t="str">
            <v>הלמן - אלדובי קרנות פנסיה בע"מ</v>
          </cell>
          <cell r="B43">
            <v>513465203</v>
          </cell>
          <cell r="C43" t="str">
            <v>p</v>
          </cell>
        </row>
        <row r="44">
          <cell r="A44" t="str">
            <v>הנדסאים וטכנאים - חברה לניהול קופות גמל בע"מ</v>
          </cell>
          <cell r="B44">
            <v>520042607</v>
          </cell>
          <cell r="C44" t="str">
            <v>g</v>
          </cell>
        </row>
        <row r="45">
          <cell r="A45" t="str">
            <v>הסת' האקדמאים במח"ר, ניהול קופו"ג בע"מ</v>
          </cell>
          <cell r="B45">
            <v>520042615</v>
          </cell>
          <cell r="C45" t="str">
            <v>g</v>
          </cell>
        </row>
        <row r="46">
          <cell r="A46" t="str">
            <v>הפניקס בריאות חברה לביטוח בע"מ</v>
          </cell>
          <cell r="B46">
            <v>513929091</v>
          </cell>
          <cell r="C46" t="str">
            <v>b</v>
          </cell>
        </row>
        <row r="47">
          <cell r="A47" t="str">
            <v>הפניקס גמל בע"מ</v>
          </cell>
          <cell r="B47">
            <v>513477505</v>
          </cell>
          <cell r="C47" t="str">
            <v>g</v>
          </cell>
        </row>
        <row r="48">
          <cell r="A48" t="str">
            <v>הפניקס חברה לביטוח בע"מ</v>
          </cell>
          <cell r="B48">
            <v>520023185</v>
          </cell>
          <cell r="C48" t="str">
            <v>b</v>
          </cell>
        </row>
        <row r="49">
          <cell r="A49" t="str">
            <v>הפניקס ניהול קרנות פנסיה וגמולים בע"מ</v>
          </cell>
          <cell r="B49">
            <v>511751513</v>
          </cell>
          <cell r="C49" t="str">
            <v>p</v>
          </cell>
        </row>
        <row r="50">
          <cell r="A50" t="str">
            <v>הראל גמל בע"מ</v>
          </cell>
          <cell r="B50">
            <v>512205204</v>
          </cell>
          <cell r="C50" t="str">
            <v>g</v>
          </cell>
        </row>
        <row r="51">
          <cell r="A51" t="str">
            <v>הראל חברה לביטוח בע"מ</v>
          </cell>
          <cell r="B51">
            <v>520004078</v>
          </cell>
          <cell r="C51" t="str">
            <v>b</v>
          </cell>
        </row>
        <row r="52">
          <cell r="A52" t="str">
            <v>הראל ניהול קרנות פנסיה בע"מ</v>
          </cell>
          <cell r="B52">
            <v>512267592</v>
          </cell>
          <cell r="C52" t="str">
            <v>p</v>
          </cell>
        </row>
        <row r="53">
          <cell r="A53" t="str">
            <v>התאגיד המנהל של המאגר לביטוח רכב חובה ("הפול") בע"מ</v>
          </cell>
          <cell r="B53">
            <v>513136895</v>
          </cell>
          <cell r="C53" t="str">
            <v>b</v>
          </cell>
        </row>
        <row r="54">
          <cell r="A54" t="str">
            <v>וויזר קופות גמל בע"מ</v>
          </cell>
          <cell r="B54">
            <v>513844571</v>
          </cell>
          <cell r="C54" t="str">
            <v>g</v>
          </cell>
        </row>
        <row r="55">
          <cell r="A55" t="str">
            <v>חברה לניהול קופות גמל של העובדים באוניברסיטה העברית בירושלים בע"מ</v>
          </cell>
          <cell r="B55">
            <v>513485482</v>
          </cell>
          <cell r="C55" t="str">
            <v>g</v>
          </cell>
        </row>
        <row r="56">
          <cell r="A56" t="str">
            <v>חברה לניהול קופות גמל של העובדים בעיריית תל - אביב יפו בע"מ</v>
          </cell>
          <cell r="B56">
            <v>513452003</v>
          </cell>
          <cell r="C56" t="str">
            <v>g</v>
          </cell>
        </row>
        <row r="57">
          <cell r="A57" t="str">
            <v>חברה לניהול קופות גמל של הפקידים והפועלים בעירית רמת גן בע"מ</v>
          </cell>
          <cell r="B57">
            <v>513452995</v>
          </cell>
          <cell r="C57" t="str">
            <v>g</v>
          </cell>
        </row>
        <row r="58">
          <cell r="A58" t="str">
            <v>חן יהב החברה לניהול קופות גמל בע"מ</v>
          </cell>
          <cell r="B58">
            <v>511994634</v>
          </cell>
          <cell r="C58" t="str">
            <v>g</v>
          </cell>
        </row>
        <row r="59">
          <cell r="A59" t="str">
            <v>חסכון יהב בע"מ</v>
          </cell>
          <cell r="B59">
            <v>520027517</v>
          </cell>
          <cell r="C59" t="str">
            <v>g</v>
          </cell>
        </row>
        <row r="60">
          <cell r="A60" t="str">
            <v>יהב - קרן השתלמות וחסכון לאחים ואחיות בע"מ</v>
          </cell>
          <cell r="B60">
            <v>510927536</v>
          </cell>
          <cell r="C60" t="str">
            <v>g</v>
          </cell>
        </row>
        <row r="61">
          <cell r="A61" t="str">
            <v>יהב - קרן השתלמות וחסכון לרופאים בע"מ</v>
          </cell>
          <cell r="B61">
            <v>510930654</v>
          </cell>
          <cell r="C61" t="str">
            <v>g</v>
          </cell>
        </row>
        <row r="62">
          <cell r="A62" t="str">
            <v>יהב - קרן השתלמות וחסכון פ.ר.ח. בע"מ</v>
          </cell>
          <cell r="B62">
            <v>510930670</v>
          </cell>
          <cell r="C62" t="str">
            <v>g</v>
          </cell>
        </row>
        <row r="63">
          <cell r="A63" t="str">
            <v>יהב השתלמות וחסכון בע"מ</v>
          </cell>
          <cell r="B63">
            <v>510877087</v>
          </cell>
          <cell r="C63" t="str">
            <v>g</v>
          </cell>
        </row>
        <row r="64">
          <cell r="A64" t="str">
            <v>יהבית קופת הגמל שליד ליד בנק יהב לעובדי המדינה בע"מ</v>
          </cell>
          <cell r="B64">
            <v>510878812</v>
          </cell>
          <cell r="C64" t="str">
            <v>g</v>
          </cell>
        </row>
        <row r="65">
          <cell r="A65" t="str">
            <v>יובלים -  ניהול קרנות פנסיה בע"מ</v>
          </cell>
          <cell r="B65">
            <v>512224767</v>
          </cell>
          <cell r="C65" t="str">
            <v>p</v>
          </cell>
        </row>
        <row r="66">
          <cell r="A66" t="str">
            <v>יובלים - ניהול קופות גמל וקרן השתלמות (1996) בע"מ</v>
          </cell>
          <cell r="B66">
            <v>512418583</v>
          </cell>
          <cell r="C66" t="str">
            <v>g</v>
          </cell>
        </row>
        <row r="67">
          <cell r="A67" t="str">
            <v>יובנק ניהול קופות גמל (2005) בע"מ</v>
          </cell>
          <cell r="B67">
            <v>513763326</v>
          </cell>
          <cell r="C67" t="str">
            <v>g</v>
          </cell>
        </row>
        <row r="68">
          <cell r="A68" t="str">
            <v>יוזמה קרן פנסיה לעצמאים בע"מ</v>
          </cell>
          <cell r="B68">
            <v>520032566</v>
          </cell>
          <cell r="C68" t="str">
            <v>p</v>
          </cell>
        </row>
        <row r="69">
          <cell r="A69" t="str">
            <v>ילין לפידות ניהול קופות גמל בע"מ</v>
          </cell>
          <cell r="B69">
            <v>513611509</v>
          </cell>
          <cell r="C69" t="str">
            <v>g</v>
          </cell>
        </row>
        <row r="70">
          <cell r="A70" t="str">
            <v>ישיר -איי. די. איי. חברה לביטוח בע"מ</v>
          </cell>
          <cell r="B70">
            <v>512280058</v>
          </cell>
          <cell r="C70" t="str">
            <v>b</v>
          </cell>
        </row>
        <row r="71">
          <cell r="A71" t="str">
            <v>ישיר בית השקעות (קופות גמל) בע"מ</v>
          </cell>
          <cell r="B71">
            <v>513671727</v>
          </cell>
          <cell r="C71" t="str">
            <v>g</v>
          </cell>
        </row>
        <row r="72">
          <cell r="A72" t="str">
            <v>כ.פ.י. - החברה הישראלית לניהול זכויות עובדי חברת החשמל בע"מ</v>
          </cell>
          <cell r="B72">
            <v>513452201</v>
          </cell>
          <cell r="C72" t="str">
            <v>p</v>
          </cell>
        </row>
        <row r="73">
          <cell r="A73" t="str">
            <v>כור-תדיראן גמל בע"מ</v>
          </cell>
          <cell r="B73">
            <v>512459751</v>
          </cell>
          <cell r="C73" t="str">
            <v>g</v>
          </cell>
        </row>
        <row r="74">
          <cell r="A74" t="str">
            <v>כלל ביטוח אשראי בע"מ</v>
          </cell>
          <cell r="B74">
            <v>510888985</v>
          </cell>
          <cell r="C74" t="str">
            <v>b</v>
          </cell>
        </row>
        <row r="75">
          <cell r="A75" t="str">
            <v>כלל בריאות חברה לביטוח בע"מ</v>
          </cell>
          <cell r="B75">
            <v>520034414</v>
          </cell>
          <cell r="C75" t="str">
            <v>b</v>
          </cell>
        </row>
        <row r="76">
          <cell r="A76" t="str">
            <v>כלל גמל בע"מ</v>
          </cell>
          <cell r="B76">
            <v>511160434</v>
          </cell>
          <cell r="C76" t="str">
            <v>g</v>
          </cell>
        </row>
        <row r="77">
          <cell r="A77" t="str">
            <v>כלל חברה לביטוח בע"מ</v>
          </cell>
          <cell r="B77">
            <v>520024647</v>
          </cell>
          <cell r="C77" t="str">
            <v>b</v>
          </cell>
        </row>
        <row r="78">
          <cell r="A78" t="str">
            <v>לאומי קמ"פ בע"מ</v>
          </cell>
          <cell r="B78">
            <v>510694821</v>
          </cell>
          <cell r="C78" t="str">
            <v>g</v>
          </cell>
        </row>
        <row r="79">
          <cell r="A79" t="str">
            <v>להבה - קרן השתלמות בע"מ</v>
          </cell>
          <cell r="B79">
            <v>512362419</v>
          </cell>
          <cell r="C79" t="str">
            <v>g</v>
          </cell>
        </row>
        <row r="80">
          <cell r="A80" t="str">
            <v>לעתיד חברה לניהול קרנות פנסיה בע"מ</v>
          </cell>
          <cell r="B80">
            <v>511423048</v>
          </cell>
          <cell r="C80" t="str">
            <v>p</v>
          </cell>
        </row>
        <row r="81">
          <cell r="A81" t="str">
            <v>מבטחים מוסד לביטוח סוציאלי של העובדים בע"מ</v>
          </cell>
          <cell r="B81">
            <v>520019686</v>
          </cell>
          <cell r="C81" t="str">
            <v>g</v>
          </cell>
        </row>
        <row r="82">
          <cell r="A82" t="str">
            <v>מבטחים מוסד לביטוח סוציאלי של העובדים בע"מ</v>
          </cell>
          <cell r="B82">
            <v>520019688</v>
          </cell>
          <cell r="C82" t="str">
            <v>p</v>
          </cell>
        </row>
        <row r="83">
          <cell r="A83" t="str">
            <v>מגדל גמל פלטינום בע"מ</v>
          </cell>
          <cell r="B83">
            <v>513456996</v>
          </cell>
          <cell r="C83" t="str">
            <v>g</v>
          </cell>
        </row>
        <row r="84">
          <cell r="A84" t="str">
            <v>מגדל חברה לביטוח בע"מ</v>
          </cell>
          <cell r="B84">
            <v>520004896</v>
          </cell>
          <cell r="C84" t="str">
            <v>b</v>
          </cell>
        </row>
        <row r="85">
          <cell r="A85" t="str">
            <v>מגדל ניהול קופות גמל בע"מ</v>
          </cell>
          <cell r="B85">
            <v>512492752</v>
          </cell>
          <cell r="C85" t="str">
            <v>g</v>
          </cell>
        </row>
        <row r="86">
          <cell r="A86" t="str">
            <v>מגן חברה לניהול קרנות פנסיה בע"מ</v>
          </cell>
          <cell r="B86">
            <v>512300757</v>
          </cell>
          <cell r="C86" t="str">
            <v>p</v>
          </cell>
        </row>
        <row r="87">
          <cell r="A87" t="str">
            <v>מגן קרן פנסיה מרכזית בע"מ-ק.גמל</v>
          </cell>
          <cell r="B87">
            <v>570011445</v>
          </cell>
          <cell r="C87" t="str">
            <v>g</v>
          </cell>
        </row>
        <row r="88">
          <cell r="A88" t="str">
            <v>מגן קרן פנסיה מרכזית לקואופרציה ביצרנות, תחבורה ושרותים אגודה שיתופית בע"מ</v>
          </cell>
          <cell r="B88">
            <v>570011445</v>
          </cell>
          <cell r="C88" t="str">
            <v>p</v>
          </cell>
        </row>
        <row r="89">
          <cell r="A89" t="str">
            <v>מחוג - מינהל גמל לעובדי חברת חשמל לישראל בע"מ</v>
          </cell>
          <cell r="B89">
            <v>512362914</v>
          </cell>
          <cell r="C89" t="str">
            <v>g</v>
          </cell>
        </row>
        <row r="90">
          <cell r="A90" t="str">
            <v>מיטב גמל בע"מ</v>
          </cell>
          <cell r="B90">
            <v>513456376</v>
          </cell>
          <cell r="C90" t="str">
            <v>g</v>
          </cell>
        </row>
        <row r="91">
          <cell r="A91" t="str">
            <v>מיטב משען ניהול קופות גמל בע"מ</v>
          </cell>
          <cell r="B91">
            <v>513625806</v>
          </cell>
          <cell r="C91" t="str">
            <v>g</v>
          </cell>
        </row>
        <row r="92">
          <cell r="A92" t="str">
            <v>מיטב פנסיה בע"מ</v>
          </cell>
          <cell r="B92">
            <v>513574699</v>
          </cell>
          <cell r="C92" t="str">
            <v>p</v>
          </cell>
        </row>
        <row r="93">
          <cell r="A93" t="str">
            <v>מיטבית - עתודות חברה לניהול קרנות פנסיה בע"מ</v>
          </cell>
          <cell r="B93">
            <v>512244146</v>
          </cell>
          <cell r="C93" t="str">
            <v>p</v>
          </cell>
        </row>
        <row r="94">
          <cell r="A94" t="str">
            <v>מילניום גמל והשתלמות בע"מ</v>
          </cell>
          <cell r="B94">
            <v>513738088</v>
          </cell>
          <cell r="C94" t="str">
            <v>g</v>
          </cell>
        </row>
        <row r="95">
          <cell r="A95" t="str">
            <v>מישור קרן השתלמות על יסודיים בע"מ</v>
          </cell>
          <cell r="B95">
            <v>520024985</v>
          </cell>
          <cell r="C95" t="str">
            <v>g</v>
          </cell>
        </row>
        <row r="96">
          <cell r="A96" t="str">
            <v>מנוף ניהול קרנות פנסיה בע"מ</v>
          </cell>
          <cell r="B96">
            <v>512262577</v>
          </cell>
          <cell r="C96" t="str">
            <v>p</v>
          </cell>
        </row>
        <row r="97">
          <cell r="A97" t="str">
            <v>מנורה מבטחים גמל בע"מ</v>
          </cell>
          <cell r="B97">
            <v>512790221</v>
          </cell>
          <cell r="C97" t="str">
            <v>g</v>
          </cell>
        </row>
        <row r="98">
          <cell r="A98" t="str">
            <v>מנורה מבטחים חברה לביטוח בע"מ</v>
          </cell>
          <cell r="B98">
            <v>520042540</v>
          </cell>
          <cell r="C98" t="str">
            <v>b</v>
          </cell>
        </row>
        <row r="99">
          <cell r="A99" t="str">
            <v>מנורה מבטחים פנסיה בע"מ</v>
          </cell>
          <cell r="B99">
            <v>512245812</v>
          </cell>
          <cell r="C99" t="str">
            <v>p</v>
          </cell>
        </row>
        <row r="100">
          <cell r="A100" t="str">
            <v>מקפת החדשה ניהול קופות גמל בע"מ</v>
          </cell>
          <cell r="B100">
            <v>513467118</v>
          </cell>
          <cell r="C100" t="str">
            <v>g</v>
          </cell>
        </row>
        <row r="101">
          <cell r="A101" t="str">
            <v>מקפת החדשה ניהול קרנות פנסיה ותגמולים בע"מ</v>
          </cell>
          <cell r="B101">
            <v>512237744</v>
          </cell>
          <cell r="C101" t="str">
            <v>p</v>
          </cell>
        </row>
        <row r="102">
          <cell r="A102" t="str">
            <v>מרכנתיל ניהול קופות גמל בע"מ</v>
          </cell>
          <cell r="B102">
            <v>512038175</v>
          </cell>
          <cell r="C102" t="str">
            <v>g</v>
          </cell>
        </row>
        <row r="103">
          <cell r="A103" t="str">
            <v>נגב קופה לפיצויים</v>
          </cell>
          <cell r="B103">
            <v>511038507</v>
          </cell>
          <cell r="C103" t="str">
            <v>g</v>
          </cell>
        </row>
        <row r="104">
          <cell r="A104" t="str">
            <v>ניו קופל חברה לביטוח בע''מ</v>
          </cell>
          <cell r="B104">
            <v>513879189</v>
          </cell>
          <cell r="C104" t="str">
            <v>b</v>
          </cell>
        </row>
        <row r="105">
          <cell r="A105" t="str">
            <v>נתיב קרן הפנסיה של פועלי ועובדי מפעלי משק ההסתדרות בע"מ</v>
          </cell>
          <cell r="B105">
            <v>520022351</v>
          </cell>
          <cell r="C105" t="str">
            <v>p</v>
          </cell>
        </row>
        <row r="106">
          <cell r="A106" t="str">
            <v>נתיב קרן הפנסיה של פועלי ועובדי מפעלי משק ההסתדרות בע"מ (נתיב גמל)</v>
          </cell>
          <cell r="B106">
            <v>520022351</v>
          </cell>
          <cell r="C106" t="str">
            <v>g</v>
          </cell>
        </row>
        <row r="107">
          <cell r="A107" t="str">
            <v>סמל חברה לניהול קופות גמל בע"מ</v>
          </cell>
          <cell r="B107">
            <v>511412736</v>
          </cell>
          <cell r="C107" t="str">
            <v>g</v>
          </cell>
        </row>
        <row r="108">
          <cell r="A108" t="str">
            <v>ספרינג - ניהול קרן פנסיה בע"מ</v>
          </cell>
          <cell r="B108">
            <v>511652935</v>
          </cell>
          <cell r="C108" t="str">
            <v>p</v>
          </cell>
        </row>
        <row r="109">
          <cell r="A109" t="str">
            <v>עו"ס - חברה לניהול קופות גמל בע"מ</v>
          </cell>
          <cell r="B109">
            <v>520042573</v>
          </cell>
          <cell r="C109" t="str">
            <v>g</v>
          </cell>
        </row>
        <row r="110">
          <cell r="A110" t="str">
            <v>עומר קרן לביטוח הדדי</v>
          </cell>
          <cell r="B110">
            <v>520028655</v>
          </cell>
          <cell r="C110" t="str">
            <v>g</v>
          </cell>
        </row>
        <row r="111">
          <cell r="A111" t="str">
            <v>עוצ"מ קופ"ג של עובדי ציבור במושבים בע"מ</v>
          </cell>
          <cell r="B111">
            <v>570009449</v>
          </cell>
          <cell r="C111" t="str">
            <v>g</v>
          </cell>
        </row>
        <row r="112">
          <cell r="A112" t="str">
            <v>עמ"י - חברה לניהול קופות גמל ענפיות בע"מ</v>
          </cell>
          <cell r="B112">
            <v>520042581</v>
          </cell>
          <cell r="C112" t="str">
            <v>g</v>
          </cell>
        </row>
        <row r="113">
          <cell r="A113" t="str">
            <v>עמית קופה לפנסיה ותגמולים בע"מ</v>
          </cell>
          <cell r="B113">
            <v>520019134</v>
          </cell>
          <cell r="C113" t="str">
            <v>g</v>
          </cell>
        </row>
        <row r="114">
          <cell r="A114" t="str">
            <v>עמית קופה לפנסיה ותגמולים בע"מ</v>
          </cell>
          <cell r="B114">
            <v>520019134</v>
          </cell>
          <cell r="C114" t="str">
            <v>p</v>
          </cell>
        </row>
        <row r="115">
          <cell r="A115" t="str">
            <v>ענבל חברה לביטוח בע"מ</v>
          </cell>
          <cell r="B115">
            <v>520031030</v>
          </cell>
          <cell r="C115" t="str">
            <v>b</v>
          </cell>
        </row>
        <row r="116">
          <cell r="A116" t="str">
            <v>עתודה - קופת תגמולים ופיצויים בנתניה א.ש. בע"מ</v>
          </cell>
          <cell r="B116">
            <v>570013417</v>
          </cell>
          <cell r="C116" t="str">
            <v>g</v>
          </cell>
        </row>
        <row r="117">
          <cell r="A117" t="str">
            <v>עתודות קרן פנסיה לשכירים ועצמאים בע"מ</v>
          </cell>
          <cell r="B117">
            <v>511789190</v>
          </cell>
          <cell r="C117" t="str">
            <v>p</v>
          </cell>
        </row>
        <row r="118">
          <cell r="A118" t="str">
            <v>עתידית קופות גמל בע"מ</v>
          </cell>
          <cell r="B118">
            <v>512867367</v>
          </cell>
          <cell r="C118" t="str">
            <v>g</v>
          </cell>
        </row>
        <row r="119">
          <cell r="A119" t="str">
            <v>פסגות אופק גמל בע"מ</v>
          </cell>
          <cell r="B119">
            <v>513765347</v>
          </cell>
          <cell r="C119" t="str">
            <v>g</v>
          </cell>
        </row>
        <row r="120">
          <cell r="A120" t="str">
            <v>פריזמה קופות גמל בע"מ</v>
          </cell>
          <cell r="B120">
            <v>512052432</v>
          </cell>
          <cell r="C120" t="str">
            <v>g</v>
          </cell>
        </row>
        <row r="121">
          <cell r="A121" t="str">
            <v>פריזמה קופות גמל החדשה בע"מ</v>
          </cell>
          <cell r="B121">
            <v>513830380</v>
          </cell>
          <cell r="C121" t="str">
            <v>g</v>
          </cell>
        </row>
        <row r="122">
          <cell r="A122" t="str">
            <v>פרפקט קופות גמל בע"מ</v>
          </cell>
          <cell r="B122">
            <v>513668319</v>
          </cell>
          <cell r="C122" t="str">
            <v>g</v>
          </cell>
        </row>
        <row r="123">
          <cell r="A123" t="str">
            <v>ק.ה.ר הקרן השתלמות לרוקחים בע"מ</v>
          </cell>
          <cell r="B123">
            <v>520030198</v>
          </cell>
          <cell r="C123" t="str">
            <v>g</v>
          </cell>
        </row>
        <row r="124">
          <cell r="A124" t="str">
            <v>ק.ל.ע. - קרן השתלמות לעובדים סוציאליים בע"מ</v>
          </cell>
          <cell r="B124">
            <v>520030941</v>
          </cell>
          <cell r="C124" t="str">
            <v>g</v>
          </cell>
        </row>
        <row r="125">
          <cell r="A125" t="str">
            <v>ק.ס.מ. קרן השתלמות לביוכימאים  ומקרוביולוגים בע"מ</v>
          </cell>
          <cell r="B125">
            <v>520029620</v>
          </cell>
          <cell r="C125" t="str">
            <v>g</v>
          </cell>
        </row>
        <row r="126">
          <cell r="A126" t="str">
            <v>קהל קרן השתלמות לעובדים בע"מ</v>
          </cell>
          <cell r="B126">
            <v>520031410</v>
          </cell>
          <cell r="C126" t="str">
            <v>g</v>
          </cell>
        </row>
        <row r="127">
          <cell r="A127" t="str">
            <v>קו הבריאות קופת תגמולים ופיצויים בע"מ</v>
          </cell>
          <cell r="B127">
            <v>512008335</v>
          </cell>
          <cell r="C127" t="str">
            <v>g</v>
          </cell>
        </row>
        <row r="128">
          <cell r="A128" t="str">
            <v>קואטרו גמל בע"מ</v>
          </cell>
          <cell r="B128">
            <v>513621169</v>
          </cell>
          <cell r="C128" t="str">
            <v>g</v>
          </cell>
        </row>
        <row r="129">
          <cell r="A129" t="str">
            <v>קובץ - חברה לניהול קופ"ג בע"מ</v>
          </cell>
          <cell r="B129">
            <v>511496515</v>
          </cell>
          <cell r="C129" t="str">
            <v>g</v>
          </cell>
        </row>
        <row r="130">
          <cell r="A130" t="str">
            <v>קופ"ג לעוב' אקדמאים של אוני' ת"א</v>
          </cell>
          <cell r="B130">
            <v>520027004</v>
          </cell>
          <cell r="C130" t="str">
            <v>g</v>
          </cell>
        </row>
        <row r="131">
          <cell r="A131" t="str">
            <v>קופ"ג של העובדים בבתי הקולנוע א. ש. בע"מ</v>
          </cell>
          <cell r="B131">
            <v>570004879</v>
          </cell>
          <cell r="C131" t="str">
            <v>g</v>
          </cell>
        </row>
        <row r="132">
          <cell r="A132" t="str">
            <v>קופ"ג של הפקידים והפועלים בעירית רמת גן</v>
          </cell>
          <cell r="B132">
            <v>570010033</v>
          </cell>
          <cell r="C132" t="str">
            <v>g</v>
          </cell>
        </row>
        <row r="133">
          <cell r="A133" t="str">
            <v>קופ"ג של עובדי מגדל - חברה לבטוח בע"מ</v>
          </cell>
          <cell r="B133">
            <v>520019837</v>
          </cell>
          <cell r="C133" t="str">
            <v>g</v>
          </cell>
        </row>
        <row r="134">
          <cell r="A134" t="str">
            <v>קופ"ג של עובדי מפעל נייר אמריקאיים ישראלים בע"מ</v>
          </cell>
          <cell r="B134">
            <v>520021353</v>
          </cell>
          <cell r="C134" t="str">
            <v>g</v>
          </cell>
        </row>
        <row r="135">
          <cell r="A135" t="str">
            <v>קופ"ג של פקידי צים בע"מ</v>
          </cell>
          <cell r="B135">
            <v>570008433</v>
          </cell>
          <cell r="C135" t="str">
            <v>g</v>
          </cell>
        </row>
        <row r="136">
          <cell r="A136" t="str">
            <v>קופה לחסכון ועזרה הדדית של משה"ב בע"מ</v>
          </cell>
          <cell r="B136">
            <v>520027699</v>
          </cell>
          <cell r="C136" t="str">
            <v>g</v>
          </cell>
        </row>
        <row r="137">
          <cell r="A137" t="str">
            <v>קופה לתגמולים ופנסיה של עובדי הסוכנות היהודית לא"י בע"מ</v>
          </cell>
          <cell r="B137">
            <v>520022518</v>
          </cell>
          <cell r="C137" t="str">
            <v>p</v>
          </cell>
        </row>
        <row r="138">
          <cell r="A138" t="str">
            <v>קופת גמל לעובדים חודשיים בתעשייה הצבאית בע"מ</v>
          </cell>
          <cell r="B138">
            <v>520032400</v>
          </cell>
          <cell r="C138" t="str">
            <v>g</v>
          </cell>
        </row>
        <row r="139">
          <cell r="A139" t="str">
            <v>קופת הפיצויים של עובדי אמישראגז בע"מ</v>
          </cell>
          <cell r="B139">
            <v>520020801</v>
          </cell>
          <cell r="C139" t="str">
            <v>g</v>
          </cell>
        </row>
        <row r="140">
          <cell r="A140" t="str">
            <v>קופת הפנסיה לעובדי הדסה בע"מ</v>
          </cell>
          <cell r="B140">
            <v>520022963</v>
          </cell>
          <cell r="C140" t="str">
            <v>p</v>
          </cell>
        </row>
        <row r="141">
          <cell r="A141" t="str">
            <v>קופת הפנסיה של הסתדרות העובדים הלאומית בע"מ</v>
          </cell>
          <cell r="B141">
            <v>520022831</v>
          </cell>
          <cell r="C141" t="str">
            <v>p</v>
          </cell>
        </row>
        <row r="142">
          <cell r="A142" t="str">
            <v>קופת התגמולים של עובדי "אליאנס" מפעלי צמיגים וגומי בע"מ - אגודה שיתופית בע"מ</v>
          </cell>
          <cell r="B142">
            <v>570013623</v>
          </cell>
          <cell r="C142" t="str">
            <v>g</v>
          </cell>
        </row>
        <row r="143">
          <cell r="A143" t="str">
            <v>קופת התגמולים של עובדי בנק אגוד לישראל בע"מ</v>
          </cell>
          <cell r="B143">
            <v>520022815</v>
          </cell>
          <cell r="C143" t="str">
            <v>g</v>
          </cell>
        </row>
        <row r="144">
          <cell r="A144" t="str">
            <v>קופת התגמולים של עובדי מוסדות הסתדרות העובדים הלאומית בא"י אג"ש בע"מ</v>
          </cell>
          <cell r="B144">
            <v>510616998</v>
          </cell>
          <cell r="C144" t="str">
            <v>g</v>
          </cell>
        </row>
        <row r="145">
          <cell r="A145" t="str">
            <v>קופת התגמולים של עובדי תה"ל בע"מ</v>
          </cell>
          <cell r="B145">
            <v>570012690</v>
          </cell>
          <cell r="C145" t="str">
            <v>g</v>
          </cell>
        </row>
        <row r="146">
          <cell r="A146" t="str">
            <v>קופת התגמולים של פקידי ב.ד.ל. בע"מ</v>
          </cell>
          <cell r="B146">
            <v>520014614</v>
          </cell>
          <cell r="C146" t="str">
            <v>g</v>
          </cell>
        </row>
        <row r="147">
          <cell r="A147" t="str">
            <v>קופת התגמולים של פקידי בנק לאומי לישראל בע"מ</v>
          </cell>
          <cell r="B147">
            <v>520005497</v>
          </cell>
          <cell r="C147" t="str">
            <v>g</v>
          </cell>
        </row>
        <row r="148">
          <cell r="A148" t="str">
            <v>קופת התגמולים של פקידי בנק לאומי למשכנתאות בע"מ</v>
          </cell>
          <cell r="B148">
            <v>520021338</v>
          </cell>
          <cell r="C148" t="str">
            <v>g</v>
          </cell>
        </row>
        <row r="149">
          <cell r="A149" t="str">
            <v>קופת התגמולים של פקידי מרכנתיל דיסקונט בע"מ</v>
          </cell>
          <cell r="B149">
            <v>520029190</v>
          </cell>
          <cell r="C149" t="str">
            <v>g</v>
          </cell>
        </row>
        <row r="150">
          <cell r="A150" t="str">
            <v>קופת תגמולים ופנסיה של עובדי הסוכנות היהודית לא"י בע"מ</v>
          </cell>
          <cell r="B150">
            <v>520022518</v>
          </cell>
          <cell r="C150" t="str">
            <v>g</v>
          </cell>
        </row>
        <row r="151">
          <cell r="A151" t="str">
            <v>קופת תגמולים יניב בהתישבות הדתית - א.ש. בע"מ</v>
          </cell>
          <cell r="B151">
            <v>570014597</v>
          </cell>
          <cell r="C151" t="str">
            <v>g</v>
          </cell>
        </row>
        <row r="152">
          <cell r="A152" t="str">
            <v>קופת תגמולים לעובדי האוניברסיטה העברית ירושלים בע"מ</v>
          </cell>
          <cell r="B152">
            <v>510960586</v>
          </cell>
          <cell r="C152" t="str">
            <v>g</v>
          </cell>
        </row>
        <row r="153">
          <cell r="A153" t="str">
            <v>קופת תגמולים של הקואופרציה הצרכנית א.ש. בע"מ</v>
          </cell>
          <cell r="B153">
            <v>570022673</v>
          </cell>
          <cell r="C153" t="str">
            <v>g</v>
          </cell>
        </row>
        <row r="154">
          <cell r="A154" t="str">
            <v>קופת תגמולים של עובדי אל על נתיבי אוויר לישראל בע"מ אגודה שיתופית</v>
          </cell>
          <cell r="B154">
            <v>570011767</v>
          </cell>
          <cell r="C154" t="str">
            <v>g</v>
          </cell>
        </row>
        <row r="155">
          <cell r="A155" t="str">
            <v>קופת תגמולים של עובדי בנק אוצר החייל בע"מ</v>
          </cell>
          <cell r="B155">
            <v>520027541</v>
          </cell>
          <cell r="C155" t="str">
            <v>g</v>
          </cell>
        </row>
        <row r="156">
          <cell r="A156" t="str">
            <v>קופת תגמולים של עובדי התעשיה האוירית לישראל בע"מ</v>
          </cell>
          <cell r="B156">
            <v>570014928</v>
          </cell>
          <cell r="C156" t="str">
            <v>g</v>
          </cell>
        </row>
        <row r="157">
          <cell r="A157" t="str">
            <v>קופת"ג של עובדי עירית חיפה</v>
          </cell>
          <cell r="B157">
            <v>570005959</v>
          </cell>
          <cell r="C157" t="str">
            <v>g</v>
          </cell>
        </row>
        <row r="158">
          <cell r="A158" t="str">
            <v>קידמה חברה לניהול קופות גמל בע"מ</v>
          </cell>
          <cell r="B158">
            <v>511599862</v>
          </cell>
          <cell r="C158" t="str">
            <v>g</v>
          </cell>
        </row>
        <row r="159">
          <cell r="A159" t="str">
            <v>קרן בטוח ופנסיה לפועלים חקלאים ובלתי מקצועיים בישראל אג' שיתופית בע"מ</v>
          </cell>
          <cell r="B159">
            <v>570007476</v>
          </cell>
          <cell r="C159" t="str">
            <v>g</v>
          </cell>
        </row>
        <row r="160">
          <cell r="A160" t="str">
            <v>קרן ביטוח הדדי לחברי הסתדרות עובדי המדינה בישראל בע"מ</v>
          </cell>
          <cell r="B160">
            <v>510800402</v>
          </cell>
          <cell r="C160" t="str">
            <v>g</v>
          </cell>
        </row>
        <row r="161">
          <cell r="A161" t="str">
            <v>קרן ביטוח ופנסיה לפועלים חקלאים ובלתי מקצועיים בישראל אגודה שיתופית בע"מ</v>
          </cell>
          <cell r="B161">
            <v>570007476</v>
          </cell>
          <cell r="C161" t="str">
            <v>p</v>
          </cell>
        </row>
        <row r="162">
          <cell r="A162" t="str">
            <v>קרן גמלאות של עורכי דין בישראל בע"מ</v>
          </cell>
          <cell r="B162">
            <v>510755770</v>
          </cell>
          <cell r="C162" t="str">
            <v>p</v>
          </cell>
        </row>
        <row r="163">
          <cell r="A163" t="str">
            <v>קרן הביטוח והפנסיה של פועלי בנין ועבודות ציבוריות אגודה שיתופית בע"מ</v>
          </cell>
          <cell r="B163">
            <v>570005850</v>
          </cell>
          <cell r="C163" t="str">
            <v>p</v>
          </cell>
        </row>
        <row r="164">
          <cell r="A164" t="str">
            <v>קרן הביטוח ופנסיה של פועלי בניין ועבודות ציבוריות אגודה שיתופית בע"מ</v>
          </cell>
          <cell r="B164">
            <v>570005850</v>
          </cell>
          <cell r="C164" t="str">
            <v>g</v>
          </cell>
        </row>
        <row r="165">
          <cell r="A165" t="str">
            <v>קרן הביטוח ופנסיה של פועלי בנין ועבודות ציבוריות אגודה שיתופית בע"מ</v>
          </cell>
          <cell r="B165">
            <v>570005850</v>
          </cell>
          <cell r="C165" t="str">
            <v>g</v>
          </cell>
        </row>
        <row r="166">
          <cell r="A166" t="str">
            <v>קרן הגמלאות המרכזית של עובדי ההסתדרות בע"מ</v>
          </cell>
          <cell r="B166">
            <v>520020504</v>
          </cell>
          <cell r="C166" t="str">
            <v>p</v>
          </cell>
        </row>
        <row r="167">
          <cell r="A167" t="str">
            <v>קרן הגמלאות של חברי אגד בע"מ</v>
          </cell>
          <cell r="B167">
            <v>520020447</v>
          </cell>
          <cell r="C167" t="str">
            <v>p</v>
          </cell>
        </row>
        <row r="168">
          <cell r="A168" t="str">
            <v>קרן הגמלאות של חברי דן בע"מ</v>
          </cell>
          <cell r="B168">
            <v>520028812</v>
          </cell>
          <cell r="C168" t="str">
            <v>p</v>
          </cell>
        </row>
        <row r="169">
          <cell r="A169" t="str">
            <v>קרן השת' לעובדים בע"מ</v>
          </cell>
          <cell r="B169">
            <v>520028119</v>
          </cell>
          <cell r="C169" t="str">
            <v>g</v>
          </cell>
        </row>
        <row r="170">
          <cell r="A170" t="str">
            <v>קרן השתלמות לאקדמאים במדעי החברה והרוח בע"מ</v>
          </cell>
          <cell r="B170">
            <v>520027954</v>
          </cell>
          <cell r="C170" t="str">
            <v>g</v>
          </cell>
        </row>
        <row r="171">
          <cell r="A171" t="str">
            <v>קרן השתלמות להנדסאים וטכנאים בע"מ</v>
          </cell>
          <cell r="B171">
            <v>520028556</v>
          </cell>
          <cell r="C171" t="str">
            <v>g</v>
          </cell>
        </row>
        <row r="172">
          <cell r="A172" t="str">
            <v>קרן השתלמות לחברי עוצ"מ בע"מ</v>
          </cell>
          <cell r="B172">
            <v>520031659</v>
          </cell>
          <cell r="C172" t="str">
            <v>g</v>
          </cell>
        </row>
        <row r="173">
          <cell r="A173" t="str">
            <v>קרן השתלמות למהנדסים בע"מ</v>
          </cell>
          <cell r="B173">
            <v>520027715</v>
          </cell>
          <cell r="C173" t="str">
            <v>g</v>
          </cell>
        </row>
        <row r="174">
          <cell r="A174" t="str">
            <v>קרן השתלמות למורים העל יסודיים בע"מ</v>
          </cell>
          <cell r="B174">
            <v>520024985</v>
          </cell>
          <cell r="C174" t="str">
            <v>g</v>
          </cell>
        </row>
        <row r="175">
          <cell r="A175" t="str">
            <v>קרן השתלמות למורים וגננות בע"מ (מסלול מקוצר)</v>
          </cell>
          <cell r="B175">
            <v>520027251</v>
          </cell>
          <cell r="C175" t="str">
            <v>g</v>
          </cell>
        </row>
        <row r="176">
          <cell r="A176" t="str">
            <v>קרן השתלמות למורים וגננות בע"מ (מסלול רגיל)</v>
          </cell>
          <cell r="B176">
            <v>520027251</v>
          </cell>
          <cell r="C176" t="str">
            <v>g</v>
          </cell>
        </row>
        <row r="177">
          <cell r="A177" t="str">
            <v>קרן השתלמות למורים תיכוניים מורי סמינרים ומפקחים בע"מ (מסלול מקוצר)</v>
          </cell>
          <cell r="B177">
            <v>520028390</v>
          </cell>
          <cell r="C177" t="str">
            <v>g</v>
          </cell>
        </row>
        <row r="178">
          <cell r="A178" t="str">
            <v>קרן השתלמות למשפטנים בע"מ</v>
          </cell>
          <cell r="B178">
            <v>520028861</v>
          </cell>
          <cell r="C178" t="str">
            <v>g</v>
          </cell>
        </row>
        <row r="179">
          <cell r="A179" t="str">
            <v>קרן השתלמות לעובדי המדינה בדרוג האחיד בע"מ</v>
          </cell>
          <cell r="B179">
            <v>520032269</v>
          </cell>
          <cell r="C179" t="str">
            <v>g</v>
          </cell>
        </row>
        <row r="180">
          <cell r="A180" t="str">
            <v>קרן השתלמות לעובדי הקואופרציה הצרכנית  א.ש. בע"מ</v>
          </cell>
          <cell r="B180">
            <v>570026435</v>
          </cell>
          <cell r="C180" t="str">
            <v>g</v>
          </cell>
        </row>
        <row r="181">
          <cell r="A181" t="str">
            <v>קרן השתלמות לעובדים גלעד בע"מ - הנהלה ציבורית</v>
          </cell>
          <cell r="B181">
            <v>520033127</v>
          </cell>
          <cell r="C181" t="str">
            <v>g</v>
          </cell>
        </row>
        <row r="182">
          <cell r="A182" t="str">
            <v>קרן השתלמות של עובדי חברת חשמל בע"מ</v>
          </cell>
          <cell r="B182">
            <v>520034968</v>
          </cell>
          <cell r="C182" t="str">
            <v>g</v>
          </cell>
        </row>
        <row r="183">
          <cell r="A183" t="str">
            <v>קרן השתלמות של עובדים המדורגים בדירוג העיתונאים בע"מ</v>
          </cell>
          <cell r="B183">
            <v>520030768</v>
          </cell>
          <cell r="C183" t="str">
            <v>g</v>
          </cell>
        </row>
        <row r="184">
          <cell r="A184" t="str">
            <v>קרן השתמות למורים תיכוניים מורי סמינרים ומפקחים בע"מ (מסלול רגיל)</v>
          </cell>
          <cell r="B184">
            <v>520028390</v>
          </cell>
          <cell r="C184" t="str">
            <v>g</v>
          </cell>
        </row>
        <row r="185">
          <cell r="A185" t="str">
            <v>קרן חופשה לפועלי בנין ועבודות ציבוריות בע"מ</v>
          </cell>
          <cell r="B185">
            <v>570005850</v>
          </cell>
          <cell r="C185" t="str">
            <v>g</v>
          </cell>
        </row>
        <row r="186">
          <cell r="A186" t="str">
            <v>קרן חסכון לצבא קבע בע"מ</v>
          </cell>
          <cell r="B186">
            <v>511033060</v>
          </cell>
          <cell r="C186" t="str">
            <v>g</v>
          </cell>
        </row>
        <row r="187">
          <cell r="A187" t="str">
            <v>קרן לביטוח נזקי טבע בחקלאות</v>
          </cell>
          <cell r="B187">
            <v>520027848</v>
          </cell>
          <cell r="C187" t="str">
            <v>b</v>
          </cell>
        </row>
        <row r="188">
          <cell r="A188" t="str">
            <v>קרן מקפת א.ש. בע"מ</v>
          </cell>
          <cell r="B188">
            <v>570009852</v>
          </cell>
          <cell r="C188" t="str">
            <v>g</v>
          </cell>
        </row>
        <row r="189">
          <cell r="A189" t="str">
            <v>קרן מקפת מרכז לפנסיה ותגמולים אגודה שיתופית בע"מ</v>
          </cell>
          <cell r="B189">
            <v>570009852</v>
          </cell>
          <cell r="C189" t="str">
            <v>p</v>
          </cell>
        </row>
        <row r="190">
          <cell r="A190" t="str">
            <v>קרנית-קרן לפיצוי נפגעי  תאונות דרכים</v>
          </cell>
          <cell r="B190">
            <v>500500376</v>
          </cell>
          <cell r="C190" t="str">
            <v>b</v>
          </cell>
        </row>
        <row r="191">
          <cell r="A191" t="str">
            <v>רעות - קרן השתלמות</v>
          </cell>
          <cell r="B191">
            <v>510806870</v>
          </cell>
          <cell r="C191" t="str">
            <v>g</v>
          </cell>
        </row>
        <row r="192">
          <cell r="A192" t="str">
            <v>רשף - חברה לניהול קופת גמל למורים בע"מ</v>
          </cell>
          <cell r="B192">
            <v>512709858</v>
          </cell>
          <cell r="C192" t="str">
            <v>g</v>
          </cell>
        </row>
        <row r="193">
          <cell r="A193" t="str">
            <v>שדות - חברה לניהול קופות גמל בע"מ</v>
          </cell>
          <cell r="B193">
            <v>520042599</v>
          </cell>
          <cell r="C193" t="str">
            <v>g</v>
          </cell>
        </row>
        <row r="194">
          <cell r="A194" t="str">
            <v>שובל - חברה לניהול קופת גמל מפעלית בע"מ</v>
          </cell>
          <cell r="B194">
            <v>520042631</v>
          </cell>
          <cell r="C194" t="str">
            <v>g</v>
          </cell>
        </row>
        <row r="195">
          <cell r="A195" t="str">
            <v>שומרה חברה לביטוח בע"מ</v>
          </cell>
          <cell r="B195">
            <v>510015951</v>
          </cell>
          <cell r="C195" t="str">
            <v>b</v>
          </cell>
        </row>
        <row r="196">
          <cell r="A196" t="str">
            <v>שחר - חברה לניהול קופת גמל מפעלית למהנדסים בע"מ</v>
          </cell>
          <cell r="B196">
            <v>520042839</v>
          </cell>
          <cell r="C196" t="str">
            <v>g</v>
          </cell>
        </row>
        <row r="197">
          <cell r="A197" t="str">
            <v>שיבולת קופת תגמולים בע"מ</v>
          </cell>
          <cell r="B197">
            <v>520030693</v>
          </cell>
          <cell r="C197" t="str">
            <v>g</v>
          </cell>
        </row>
        <row r="198">
          <cell r="A198" t="str">
            <v>שירביט חברה לביטוח בע"מ</v>
          </cell>
          <cell r="B198">
            <v>512904608</v>
          </cell>
          <cell r="C198" t="str">
            <v>b</v>
          </cell>
        </row>
        <row r="199">
          <cell r="A199" t="str">
            <v>תגמולים במושבים בע"מ</v>
          </cell>
          <cell r="B199">
            <v>520022179</v>
          </cell>
          <cell r="C199" t="str">
            <v>g</v>
          </cell>
        </row>
        <row r="200">
          <cell r="A200" t="str">
            <v>תגמולים של עובדים בעירית ת"א-יפו א.ש. בע"מ</v>
          </cell>
          <cell r="B200">
            <v>570002618</v>
          </cell>
          <cell r="C200" t="str">
            <v>g</v>
          </cell>
        </row>
        <row r="201">
          <cell r="A201" t="str">
            <v>תמיר פישמן גמל והשתלמות בע"מ</v>
          </cell>
          <cell r="B201">
            <v>513571273</v>
          </cell>
          <cell r="C201" t="str">
            <v>g</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וראות"/>
      <sheetName val="הסבר למילוי"/>
      <sheetName val="כללי"/>
      <sheetName val="בריאות"/>
      <sheetName val="פנסיוני"/>
      <sheetName val="רשימות מערכת"/>
    </sheetNames>
    <sheetDataSet>
      <sheetData sheetId="0"/>
      <sheetData sheetId="1"/>
      <sheetData sheetId="2"/>
      <sheetData sheetId="3"/>
      <sheetData sheetId="4"/>
      <sheetData sheetId="5">
        <row r="2">
          <cell r="A2" t="str">
            <v/>
          </cell>
        </row>
        <row r="3">
          <cell r="A3" t="str">
            <v>חברה מדווחת _______</v>
          </cell>
        </row>
        <row r="4">
          <cell r="A4" t="str">
            <v>אבנר איגוד לביטוח נפגעי רכב בע"מ</v>
          </cell>
        </row>
        <row r="5">
          <cell r="A5" t="str">
            <v>אי. אם. איי-עזר חברה לביטוח משכנתאות בע"מ</v>
          </cell>
        </row>
        <row r="6">
          <cell r="A6" t="str">
            <v>אי.בי.אי גמל בע"מ</v>
          </cell>
        </row>
        <row r="7">
          <cell r="A7" t="str">
            <v>איי אי ג'י ישראל חברה לביטוח בע"מ</v>
          </cell>
        </row>
        <row r="8">
          <cell r="A8" t="str">
            <v>איילון חברה לביטוח בע"מ</v>
          </cell>
        </row>
        <row r="9">
          <cell r="A9" t="str">
            <v>איילון חברה לניהול קופות גמל בע"מ</v>
          </cell>
        </row>
        <row r="10">
          <cell r="A10" t="str">
            <v>אינפיניטי גמל בע"מ</v>
          </cell>
        </row>
        <row r="11">
          <cell r="A11" t="str">
            <v>איפקס ניהול קופות גמל בע"מ</v>
          </cell>
        </row>
        <row r="12">
          <cell r="A12" t="str">
            <v>אלטשולר שחם קופות גמל בע"מ</v>
          </cell>
        </row>
        <row r="13">
          <cell r="A13" t="str">
            <v>אליהו חברה לביטוח בע"מ</v>
          </cell>
        </row>
        <row r="14">
          <cell r="A14" t="str">
            <v>אנליסט קופות גמל בע"מ</v>
          </cell>
        </row>
        <row r="15">
          <cell r="A15" t="str">
            <v>אסיף חברה לניהול קופ"ג בע"מ</v>
          </cell>
        </row>
        <row r="16">
          <cell r="A16" t="str">
            <v>אפסילון ניהול קופות גמל בע"מ</v>
          </cell>
        </row>
        <row r="17">
          <cell r="A17" t="str">
            <v>אפקים בע"מ</v>
          </cell>
        </row>
        <row r="18">
          <cell r="A18" t="str">
            <v>אקסלנס - קופות מזרחי לשעבר בע"מ</v>
          </cell>
        </row>
        <row r="19">
          <cell r="A19" t="str">
            <v>אקסלנס נשואה גמל בע"מ</v>
          </cell>
        </row>
        <row r="20">
          <cell r="A20" t="str">
            <v>אקסלנס נשואה פנסיה (אחדות) בע"מ</v>
          </cell>
        </row>
        <row r="21">
          <cell r="A21" t="str">
            <v>ארם גמולים - חברה לניהול קופות גמל בע''מ</v>
          </cell>
        </row>
        <row r="22">
          <cell r="A22" t="str">
            <v>אשרא-החברה הישראלית לביטוח יצוא בע"מ</v>
          </cell>
        </row>
        <row r="23">
          <cell r="A23" t="str">
            <v>ב'ת למ'ד דל'ת בע"מ</v>
          </cell>
        </row>
        <row r="24">
          <cell r="A24" t="str">
            <v>ב.ס.ס.ח. - החברה הישראלית לביטוח אשראי בע"מ</v>
          </cell>
        </row>
        <row r="25">
          <cell r="A25" t="str">
            <v>ביטוח חקלאי אגודה שיתופית מרכזית בע"מ</v>
          </cell>
        </row>
        <row r="26">
          <cell r="A26" t="str">
            <v>בר קרן גמולים בע"מ</v>
          </cell>
        </row>
        <row r="27">
          <cell r="A27" t="str">
            <v>גאון גמל בע"מ</v>
          </cell>
        </row>
        <row r="28">
          <cell r="A28" t="str">
            <v>גד גמולים חברה לניהול קופות גמל בע"מ</v>
          </cell>
        </row>
        <row r="29">
          <cell r="A29" t="str">
            <v>גילעד גמלאות לעובדים דתיים בע"מ</v>
          </cell>
        </row>
        <row r="30">
          <cell r="A30" t="str">
            <v>גל גמל למורים - חברה לניהול קופות גמל למורים בע"מ</v>
          </cell>
        </row>
        <row r="31">
          <cell r="A31" t="str">
            <v>גלעד קרן פנסיה מקיפה בע"מ</v>
          </cell>
        </row>
        <row r="32">
          <cell r="A32" t="str">
            <v>דפנה ניהול קופות גמל בע"מ</v>
          </cell>
        </row>
        <row r="33">
          <cell r="A33" t="str">
            <v>דקלה חברה לביטוח בע"מ</v>
          </cell>
        </row>
        <row r="34">
          <cell r="A34" t="str">
            <v>דש ניהול קופות גמל בע"מ</v>
          </cell>
        </row>
        <row r="35">
          <cell r="A35" t="str">
            <v>האוגר קופה לחסכון תגמולים לעצמאים בע"מ</v>
          </cell>
        </row>
        <row r="36">
          <cell r="A36" t="str">
            <v>הגומל קופת גמל למורים וגננות בע"מ</v>
          </cell>
        </row>
        <row r="37">
          <cell r="A37" t="str">
            <v>החברה המנהלת של מינהל קרן ההשתלמות לפקידים עובדי המנהל והשירותים בע"מ</v>
          </cell>
        </row>
        <row r="38">
          <cell r="A38" t="str">
            <v>החברה המנהלת של רום קרן ההשתלמות לעובדי הרשויות המקומיות בע"מ</v>
          </cell>
        </row>
        <row r="39">
          <cell r="A39" t="str">
            <v>החברה לניהול קרן השתלמות לשופטים בע"מ</v>
          </cell>
        </row>
        <row r="40">
          <cell r="A40" t="str">
            <v>היהלום - א.ש. לבטוח הדדי של חברי בורסת היהלומים</v>
          </cell>
        </row>
        <row r="41">
          <cell r="A41" t="str">
            <v>הכשרת הישוב חברה לביטוח בע"מ</v>
          </cell>
        </row>
        <row r="42">
          <cell r="A42" t="str">
            <v>הלמן - אלדובי קופות גמל בע"מ</v>
          </cell>
        </row>
        <row r="43">
          <cell r="A43" t="str">
            <v>הלמן - אלדובי קרנות פנסיה בע"מ</v>
          </cell>
        </row>
        <row r="44">
          <cell r="A44" t="str">
            <v>הנדסאים וטכנאים - חברה לניהול קופות גמל בע"מ</v>
          </cell>
        </row>
        <row r="45">
          <cell r="A45" t="str">
            <v>הסת' האקדמאים במח"ר, ניהול קופו"ג בע"מ</v>
          </cell>
        </row>
        <row r="46">
          <cell r="A46" t="str">
            <v>הפניקס בריאות חברה לביטוח בע"מ</v>
          </cell>
        </row>
        <row r="47">
          <cell r="A47" t="str">
            <v>הפניקס גמל בע"מ</v>
          </cell>
        </row>
        <row r="48">
          <cell r="A48" t="str">
            <v>הפניקס חברה לביטוח בע"מ</v>
          </cell>
        </row>
        <row r="49">
          <cell r="A49" t="str">
            <v>הפניקס ניהול קרנות פנסיה וגמולים בע"מ</v>
          </cell>
        </row>
        <row r="50">
          <cell r="A50" t="str">
            <v>הראל גמל בע"מ</v>
          </cell>
        </row>
        <row r="51">
          <cell r="A51" t="str">
            <v>הראל חברה לביטוח בע"מ</v>
          </cell>
        </row>
        <row r="52">
          <cell r="A52" t="str">
            <v>הראל ניהול קרנות פנסיה בע"מ</v>
          </cell>
        </row>
        <row r="53">
          <cell r="A53" t="str">
            <v>התאגיד המנהל של המאגר לביטוח רכב חובה ("הפול") בע"מ</v>
          </cell>
        </row>
        <row r="54">
          <cell r="A54" t="str">
            <v>וויזר קופות גמל בע"מ</v>
          </cell>
        </row>
        <row r="55">
          <cell r="A55" t="str">
            <v>חברה לניהול קופות גמל של העובדים באוניברסיטה העברית בירושלים בע"מ</v>
          </cell>
        </row>
        <row r="56">
          <cell r="A56" t="str">
            <v>חברה לניהול קופות גמל של העובדים בעיריית תל - אביב יפו בע"מ</v>
          </cell>
        </row>
        <row r="57">
          <cell r="A57" t="str">
            <v>חברה לניהול קופות גמל של הפקידים והפועלים בעירית רמת גן בע"מ</v>
          </cell>
        </row>
        <row r="58">
          <cell r="A58" t="str">
            <v>חן יהב החברה לניהול קופות גמל בע"מ</v>
          </cell>
        </row>
        <row r="59">
          <cell r="A59" t="str">
            <v>חסכון יהב בע"מ</v>
          </cell>
        </row>
        <row r="60">
          <cell r="A60" t="str">
            <v>יהב - קרן השתלמות וחסכון לאחים ואחיות בע"מ</v>
          </cell>
        </row>
        <row r="61">
          <cell r="A61" t="str">
            <v>יהב - קרן השתלמות וחסכון לרופאים בע"מ</v>
          </cell>
        </row>
        <row r="62">
          <cell r="A62" t="str">
            <v>יהב - קרן השתלמות וחסכון פ.ר.ח. בע"מ</v>
          </cell>
        </row>
        <row r="63">
          <cell r="A63" t="str">
            <v>יהב השתלמות וחסכון בע"מ</v>
          </cell>
        </row>
        <row r="64">
          <cell r="A64" t="str">
            <v>יהבית קופת הגמל שליד ליד בנק יהב לעובדי המדינה בע"מ</v>
          </cell>
        </row>
        <row r="65">
          <cell r="A65" t="str">
            <v>יובלים -  ניהול קרנות פנסיה בע"מ</v>
          </cell>
        </row>
        <row r="66">
          <cell r="A66" t="str">
            <v>יובלים - ניהול קופות גמל וקרן השתלמות (1996) בע"מ</v>
          </cell>
        </row>
        <row r="67">
          <cell r="A67" t="str">
            <v>יובנק ניהול קופות גמל (2005) בע"מ</v>
          </cell>
        </row>
        <row r="68">
          <cell r="A68" t="str">
            <v>יוזמה קרן פנסיה לעצמאים בע"מ</v>
          </cell>
        </row>
        <row r="69">
          <cell r="A69" t="str">
            <v>ילין לפידות ניהול קופות גמל בע"מ</v>
          </cell>
        </row>
        <row r="70">
          <cell r="A70" t="str">
            <v>ישיר -איי. די. איי. חברה לביטוח בע"מ</v>
          </cell>
        </row>
        <row r="71">
          <cell r="A71" t="str">
            <v>ישיר בית השקעות (קופות גמל) בע"מ</v>
          </cell>
        </row>
        <row r="72">
          <cell r="A72" t="str">
            <v>כ.פ.י. - החברה הישראלית לניהול זכויות עובדי חברת החשמל בע"מ</v>
          </cell>
        </row>
        <row r="73">
          <cell r="A73" t="str">
            <v>כור-תדיראן גמל בע"מ</v>
          </cell>
        </row>
        <row r="74">
          <cell r="A74" t="str">
            <v>כלל ביטוח אשראי בע"מ</v>
          </cell>
        </row>
        <row r="75">
          <cell r="A75" t="str">
            <v>כלל בריאות חברה לביטוח בע"מ</v>
          </cell>
        </row>
        <row r="76">
          <cell r="A76" t="str">
            <v>כלל גמל בע"מ</v>
          </cell>
        </row>
        <row r="77">
          <cell r="A77" t="str">
            <v>כלל חברה לביטוח בע"מ</v>
          </cell>
        </row>
        <row r="78">
          <cell r="A78" t="str">
            <v>לאומי קמ"פ בע"מ</v>
          </cell>
        </row>
        <row r="79">
          <cell r="A79" t="str">
            <v>להבה - קרן השתלמות בע"מ</v>
          </cell>
        </row>
        <row r="80">
          <cell r="A80" t="str">
            <v>לעתיד חברה לניהול קרנות פנסיה בע"מ</v>
          </cell>
        </row>
        <row r="81">
          <cell r="A81" t="str">
            <v>מבטחים מוסד לביטוח סוציאלי של העובדים בע"מ</v>
          </cell>
        </row>
        <row r="82">
          <cell r="A82" t="str">
            <v>מבטחים מוסד לביטוח סוציאלי של העובדים בע"מ</v>
          </cell>
        </row>
        <row r="83">
          <cell r="A83" t="str">
            <v>מגדל גמל פלטינום בע"מ</v>
          </cell>
        </row>
        <row r="84">
          <cell r="A84" t="str">
            <v>מגדל חברה לביטוח בע"מ</v>
          </cell>
        </row>
        <row r="85">
          <cell r="A85" t="str">
            <v>מגדל ניהול קופות גמל בע"מ</v>
          </cell>
        </row>
        <row r="86">
          <cell r="A86" t="str">
            <v>מגן חברה לניהול קרנות פנסיה בע"מ</v>
          </cell>
        </row>
        <row r="87">
          <cell r="A87" t="str">
            <v>מגן קרן פנסיה מרכזית בע"מ-ק.גמל</v>
          </cell>
        </row>
        <row r="88">
          <cell r="A88" t="str">
            <v>מגן קרן פנסיה מרכזית לקואופרציה ביצרנות, תחבורה ושרותים אגודה שיתופית בע"מ</v>
          </cell>
        </row>
        <row r="89">
          <cell r="A89" t="str">
            <v>מחוג - מינהל גמל לעובדי חברת חשמל לישראל בע"מ</v>
          </cell>
        </row>
        <row r="90">
          <cell r="A90" t="str">
            <v>מיטב גמל בע"מ</v>
          </cell>
        </row>
        <row r="91">
          <cell r="A91" t="str">
            <v>מיטב משען ניהול קופות גמל בע"מ</v>
          </cell>
        </row>
        <row r="92">
          <cell r="A92" t="str">
            <v>מיטב פנסיה בע"מ</v>
          </cell>
        </row>
        <row r="93">
          <cell r="A93" t="str">
            <v>מיטבית - עתודות חברה לניהול קרנות פנסיה בע"מ</v>
          </cell>
        </row>
        <row r="94">
          <cell r="A94" t="str">
            <v>מילניום גמל והשתלמות בע"מ</v>
          </cell>
        </row>
        <row r="95">
          <cell r="A95" t="str">
            <v>מישור קרן השתלמות על יסודיים בע"מ</v>
          </cell>
        </row>
        <row r="96">
          <cell r="A96" t="str">
            <v>מנוף ניהול קרנות פנסיה בע"מ</v>
          </cell>
        </row>
        <row r="97">
          <cell r="A97" t="str">
            <v>מנורה מבטחים גמל בע"מ</v>
          </cell>
        </row>
        <row r="98">
          <cell r="A98" t="str">
            <v>מנורה מבטחים חברה לביטוח בע"מ</v>
          </cell>
        </row>
        <row r="99">
          <cell r="A99" t="str">
            <v>מנורה מבטחים פנסיה בע"מ</v>
          </cell>
        </row>
        <row r="100">
          <cell r="A100" t="str">
            <v>מקפת החדשה ניהול קופות גמל בע"מ</v>
          </cell>
        </row>
        <row r="101">
          <cell r="A101" t="str">
            <v>מקפת החדשה ניהול קרנות פנסיה ותגמולים בע"מ</v>
          </cell>
        </row>
        <row r="102">
          <cell r="A102" t="str">
            <v>מרכנתיל ניהול קופות גמל בע"מ</v>
          </cell>
        </row>
        <row r="103">
          <cell r="A103" t="str">
            <v>נגב קופה לפיצויים</v>
          </cell>
        </row>
        <row r="104">
          <cell r="A104" t="str">
            <v>ניו קופל חברה לביטוח בע''מ</v>
          </cell>
        </row>
        <row r="105">
          <cell r="A105" t="str">
            <v>נתיב קרן הפנסיה של פועלי ועובדי מפעלי משק ההסתדרות בע"מ</v>
          </cell>
        </row>
        <row r="106">
          <cell r="A106" t="str">
            <v>נתיב קרן הפנסיה של פועלי ועובדי מפעלי משק ההסתדרות בע"מ (נתיב גמל)</v>
          </cell>
        </row>
        <row r="107">
          <cell r="A107" t="str">
            <v>סמל חברה לניהול קופות גמל בע"מ</v>
          </cell>
        </row>
        <row r="108">
          <cell r="A108" t="str">
            <v>ספרינג - ניהול קרן פנסיה בע"מ</v>
          </cell>
        </row>
        <row r="109">
          <cell r="A109" t="str">
            <v>עו"ס - חברה לניהול קופות גמל בע"מ</v>
          </cell>
        </row>
        <row r="110">
          <cell r="A110" t="str">
            <v>עומר קרן לביטוח הדדי</v>
          </cell>
        </row>
        <row r="111">
          <cell r="A111" t="str">
            <v>עוצ"מ קופ"ג של עובדי ציבור במושבים בע"מ</v>
          </cell>
        </row>
        <row r="112">
          <cell r="A112" t="str">
            <v>עמ"י - חברה לניהול קופות גמל ענפיות בע"מ</v>
          </cell>
        </row>
        <row r="113">
          <cell r="A113" t="str">
            <v>עמית קופה לפנסיה ותגמולים בע"מ</v>
          </cell>
        </row>
        <row r="114">
          <cell r="A114" t="str">
            <v>עמית קופה לפנסיה ותגמולים בע"מ</v>
          </cell>
        </row>
        <row r="115">
          <cell r="A115" t="str">
            <v>ענבל חברה לביטוח בע"מ</v>
          </cell>
        </row>
        <row r="116">
          <cell r="A116" t="str">
            <v>עתודה - קופת תגמולים ופיצויים בנתניה א.ש. בע"מ</v>
          </cell>
        </row>
        <row r="117">
          <cell r="A117" t="str">
            <v>עתודות קרן פנסיה לשכירים ועצמאים בע"מ</v>
          </cell>
        </row>
        <row r="118">
          <cell r="A118" t="str">
            <v>עתידית קופות גמל בע"מ</v>
          </cell>
        </row>
        <row r="119">
          <cell r="A119" t="str">
            <v>פסגות אופק גמל בע"מ</v>
          </cell>
        </row>
        <row r="120">
          <cell r="A120" t="str">
            <v>פריזמה קופות גמל בע"מ</v>
          </cell>
        </row>
        <row r="121">
          <cell r="A121" t="str">
            <v>פריזמה קופות גמל החדשה בע"מ</v>
          </cell>
        </row>
        <row r="122">
          <cell r="A122" t="str">
            <v>פרפקט קופות גמל בע"מ</v>
          </cell>
        </row>
        <row r="123">
          <cell r="A123" t="str">
            <v>ק.ה.ר הקרן השתלמות לרוקחים בע"מ</v>
          </cell>
        </row>
        <row r="124">
          <cell r="A124" t="str">
            <v>ק.ל.ע. - קרן השתלמות לעובדים סוציאליים בע"מ</v>
          </cell>
        </row>
        <row r="125">
          <cell r="A125" t="str">
            <v>ק.ס.מ. קרן השתלמות לביוכימאים  ומקרוביולוגים בע"מ</v>
          </cell>
        </row>
        <row r="126">
          <cell r="A126" t="str">
            <v>קהל קרן השתלמות לעובדים בע"מ</v>
          </cell>
        </row>
        <row r="127">
          <cell r="A127" t="str">
            <v>קו הבריאות קופת תגמולים ופיצויים בע"מ</v>
          </cell>
        </row>
        <row r="128">
          <cell r="A128" t="str">
            <v>קואטרו גמל בע"מ</v>
          </cell>
        </row>
        <row r="129">
          <cell r="A129" t="str">
            <v>קובץ - חברה לניהול קופ"ג בע"מ</v>
          </cell>
        </row>
        <row r="130">
          <cell r="A130" t="str">
            <v>קופ"ג לעוב' אקדמאים של אוני' ת"א</v>
          </cell>
        </row>
        <row r="131">
          <cell r="A131" t="str">
            <v>קופ"ג של העובדים בבתי הקולנוע א. ש. בע"מ</v>
          </cell>
        </row>
        <row r="132">
          <cell r="A132" t="str">
            <v>קופ"ג של הפקידים והפועלים בעירית רמת גן</v>
          </cell>
        </row>
        <row r="133">
          <cell r="A133" t="str">
            <v>קופ"ג של עובדי מגדל - חברה לבטוח בע"מ</v>
          </cell>
        </row>
        <row r="134">
          <cell r="A134" t="str">
            <v>קופ"ג של עובדי מפעל נייר אמריקאיים ישראלים בע"מ</v>
          </cell>
        </row>
        <row r="135">
          <cell r="A135" t="str">
            <v>קופ"ג של פקידי צים בע"מ</v>
          </cell>
        </row>
        <row r="136">
          <cell r="A136" t="str">
            <v>קופה לחסכון ועזרה הדדית של משה"ב בע"מ</v>
          </cell>
        </row>
        <row r="137">
          <cell r="A137" t="str">
            <v>קופה לתגמולים ופנסיה של עובדי הסוכנות היהודית לא"י בע"מ</v>
          </cell>
        </row>
        <row r="138">
          <cell r="A138" t="str">
            <v>קופת גמל לעובדים חודשיים בתעשייה הצבאית בע"מ</v>
          </cell>
        </row>
        <row r="139">
          <cell r="A139" t="str">
            <v>קופת הפיצויים של עובדי אמישראגז בע"מ</v>
          </cell>
        </row>
        <row r="140">
          <cell r="A140" t="str">
            <v>קופת הפנסיה לעובדי הדסה בע"מ</v>
          </cell>
        </row>
        <row r="141">
          <cell r="A141" t="str">
            <v>קופת הפנסיה של הסתדרות העובדים הלאומית בע"מ</v>
          </cell>
        </row>
        <row r="142">
          <cell r="A142" t="str">
            <v>קופת התגמולים של עובדי "אליאנס" מפעלי צמיגים וגומי בע"מ - אגודה שיתופית בע"מ</v>
          </cell>
        </row>
        <row r="143">
          <cell r="A143" t="str">
            <v>קופת התגמולים של עובדי בנק אגוד לישראל בע"מ</v>
          </cell>
        </row>
        <row r="144">
          <cell r="A144" t="str">
            <v>קופת התגמולים של עובדי מוסדות הסתדרות העובדים הלאומית בא"י אג"ש בע"מ</v>
          </cell>
        </row>
        <row r="145">
          <cell r="A145" t="str">
            <v>קופת התגמולים של עובדי תה"ל בע"מ</v>
          </cell>
        </row>
        <row r="146">
          <cell r="A146" t="str">
            <v>קופת התגמולים של פקידי ב.ד.ל. בע"מ</v>
          </cell>
        </row>
        <row r="147">
          <cell r="A147" t="str">
            <v>קופת התגמולים של פקידי בנק לאומי לישראל בע"מ</v>
          </cell>
        </row>
        <row r="148">
          <cell r="A148" t="str">
            <v>קופת התגמולים של פקידי בנק לאומי למשכנתאות בע"מ</v>
          </cell>
        </row>
        <row r="149">
          <cell r="A149" t="str">
            <v>קופת התגמולים של פקידי מרכנתיל דיסקונט בע"מ</v>
          </cell>
        </row>
        <row r="150">
          <cell r="A150" t="str">
            <v>קופת תגמולים ופנסיה של עובדי הסוכנות היהודית לא"י בע"מ</v>
          </cell>
        </row>
        <row r="151">
          <cell r="A151" t="str">
            <v>קופת תגמולים יניב בהתישבות הדתית - א.ש. בע"מ</v>
          </cell>
        </row>
        <row r="152">
          <cell r="A152" t="str">
            <v>קופת תגמולים לעובדי האוניברסיטה העברית ירושלים בע"מ</v>
          </cell>
        </row>
        <row r="153">
          <cell r="A153" t="str">
            <v>קופת תגמולים של הקואופרציה הצרכנית א.ש. בע"מ</v>
          </cell>
        </row>
        <row r="154">
          <cell r="A154" t="str">
            <v>קופת תגמולים של עובדי אל על נתיבי אוויר לישראל בע"מ אגודה שיתופית</v>
          </cell>
        </row>
        <row r="155">
          <cell r="A155" t="str">
            <v>קופת תגמולים של עובדי בנק אוצר החייל בע"מ</v>
          </cell>
        </row>
        <row r="156">
          <cell r="A156" t="str">
            <v>קופת תגמולים של עובדי התעשיה האוירית לישראל בע"מ</v>
          </cell>
        </row>
        <row r="157">
          <cell r="A157" t="str">
            <v>קופת"ג של עובדי עירית חיפה</v>
          </cell>
        </row>
        <row r="158">
          <cell r="A158" t="str">
            <v>קידמה חברה לניהול קופות גמל בע"מ</v>
          </cell>
        </row>
        <row r="159">
          <cell r="A159" t="str">
            <v>קרן בטוח ופנסיה לפועלים חקלאים ובלתי מקצועיים בישראל אג' שיתופית בע"מ</v>
          </cell>
        </row>
        <row r="160">
          <cell r="A160" t="str">
            <v>קרן ביטוח הדדי לחברי הסתדרות עובדי המדינה בישראל בע"מ</v>
          </cell>
        </row>
        <row r="161">
          <cell r="A161" t="str">
            <v>קרן ביטוח ופנסיה לפועלים חקלאים ובלתי מקצועיים בישראל אגודה שיתופית בע"מ</v>
          </cell>
        </row>
        <row r="162">
          <cell r="A162" t="str">
            <v>קרן גמלאות של עורכי דין בישראל בע"מ</v>
          </cell>
        </row>
        <row r="163">
          <cell r="A163" t="str">
            <v>קרן הביטוח והפנסיה של פועלי בנין ועבודות ציבוריות אגודה שיתופית בע"מ</v>
          </cell>
        </row>
        <row r="164">
          <cell r="A164" t="str">
            <v>קרן הביטוח ופנסיה של פועלי בניין ועבודות ציבוריות אגודה שיתופית בע"מ</v>
          </cell>
        </row>
        <row r="165">
          <cell r="A165" t="str">
            <v>קרן הביטוח ופנסיה של פועלי בנין ועבודות ציבוריות אגודה שיתופית בע"מ</v>
          </cell>
        </row>
        <row r="166">
          <cell r="A166" t="str">
            <v>קרן הגמלאות המרכזית של עובדי ההסתדרות בע"מ</v>
          </cell>
        </row>
        <row r="167">
          <cell r="A167" t="str">
            <v>קרן הגמלאות של חברי אגד בע"מ</v>
          </cell>
        </row>
        <row r="168">
          <cell r="A168" t="str">
            <v>קרן הגמלאות של חברי דן בע"מ</v>
          </cell>
        </row>
        <row r="169">
          <cell r="A169" t="str">
            <v>קרן השת' לעובדים בע"מ</v>
          </cell>
        </row>
        <row r="170">
          <cell r="A170" t="str">
            <v>קרן השתלמות לאקדמאים במדעי החברה והרוח בע"מ</v>
          </cell>
        </row>
        <row r="171">
          <cell r="A171" t="str">
            <v>קרן השתלמות להנדסאים וטכנאים בע"מ</v>
          </cell>
        </row>
        <row r="172">
          <cell r="A172" t="str">
            <v>קרן השתלמות לחברי עוצ"מ בע"מ</v>
          </cell>
        </row>
        <row r="173">
          <cell r="A173" t="str">
            <v>קרן השתלמות למהנדסים בע"מ</v>
          </cell>
        </row>
        <row r="174">
          <cell r="A174" t="str">
            <v>קרן השתלמות למורים העל יסודיים בע"מ</v>
          </cell>
        </row>
        <row r="175">
          <cell r="A175" t="str">
            <v>קרן השתלמות למורים וגננות בע"מ (מסלול מקוצר)</v>
          </cell>
        </row>
        <row r="176">
          <cell r="A176" t="str">
            <v>קרן השתלמות למורים וגננות בע"מ (מסלול רגיל)</v>
          </cell>
        </row>
        <row r="177">
          <cell r="A177" t="str">
            <v>קרן השתלמות למורים תיכוניים מורי סמינרים ומפקחים בע"מ (מסלול מקוצר)</v>
          </cell>
        </row>
        <row r="178">
          <cell r="A178" t="str">
            <v>קרן השתלמות למשפטנים בע"מ</v>
          </cell>
        </row>
        <row r="179">
          <cell r="A179" t="str">
            <v>קרן השתלמות לעובדי המדינה בדרוג האחיד בע"מ</v>
          </cell>
        </row>
        <row r="180">
          <cell r="A180" t="str">
            <v>קרן השתלמות לעובדי הקואופרציה הצרכנית  א.ש. בע"מ</v>
          </cell>
        </row>
        <row r="181">
          <cell r="A181" t="str">
            <v>קרן השתלמות לעובדים גלעד בע"מ - הנהלה ציבורית</v>
          </cell>
        </row>
        <row r="182">
          <cell r="A182" t="str">
            <v>קרן השתלמות של עובדי חברת חשמל בע"מ</v>
          </cell>
        </row>
        <row r="183">
          <cell r="A183" t="str">
            <v>קרן השתלמות של עובדים המדורגים בדירוג העיתונאים בע"מ</v>
          </cell>
        </row>
        <row r="184">
          <cell r="A184" t="str">
            <v>קרן השתמות למורים תיכוניים מורי סמינרים ומפקחים בע"מ (מסלול רגיל)</v>
          </cell>
        </row>
        <row r="185">
          <cell r="A185" t="str">
            <v>קרן חופשה לפועלי בנין ועבודות ציבוריות בע"מ</v>
          </cell>
        </row>
        <row r="186">
          <cell r="A186" t="str">
            <v>קרן חסכון לצבא קבע בע"מ</v>
          </cell>
        </row>
        <row r="187">
          <cell r="A187" t="str">
            <v>קרן לביטוח נזקי טבע בחקלאות</v>
          </cell>
        </row>
        <row r="188">
          <cell r="A188" t="str">
            <v>קרן מקפת א.ש. בע"מ</v>
          </cell>
        </row>
        <row r="189">
          <cell r="A189" t="str">
            <v>קרן מקפת מרכז לפנסיה ותגמולים אגודה שיתופית בע"מ</v>
          </cell>
        </row>
        <row r="190">
          <cell r="A190" t="str">
            <v>קרנית-קרן לפיצוי נפגעי  תאונות דרכים</v>
          </cell>
        </row>
        <row r="191">
          <cell r="A191" t="str">
            <v>רעות - קרן השתלמות</v>
          </cell>
        </row>
        <row r="192">
          <cell r="A192" t="str">
            <v>רשף - חברה לניהול קופת גמל למורים בע"מ</v>
          </cell>
        </row>
        <row r="193">
          <cell r="A193" t="str">
            <v>שדות - חברה לניהול קופות גמל בע"מ</v>
          </cell>
        </row>
        <row r="194">
          <cell r="A194" t="str">
            <v>שובל - חברה לניהול קופת גמל מפעלית בע"מ</v>
          </cell>
        </row>
        <row r="195">
          <cell r="A195" t="str">
            <v>שומרה חברה לביטוח בע"מ</v>
          </cell>
        </row>
        <row r="196">
          <cell r="A196" t="str">
            <v>שחר - חברה לניהול קופת גמל מפעלית למהנדסים בע"מ</v>
          </cell>
        </row>
        <row r="197">
          <cell r="A197" t="str">
            <v>שיבולת קופת תגמולים בע"מ</v>
          </cell>
        </row>
        <row r="198">
          <cell r="A198" t="str">
            <v>שירביט חברה לביטוח בע"מ</v>
          </cell>
        </row>
        <row r="199">
          <cell r="A199" t="str">
            <v>תגמולים במושבים בע"מ</v>
          </cell>
        </row>
        <row r="200">
          <cell r="A200" t="str">
            <v>תגמולים של עובדים בעירית ת"א-יפו א.ש. בע"מ</v>
          </cell>
        </row>
        <row r="201">
          <cell r="A201" t="str">
            <v>תמיר פישמן גמל והשתלמות בע"מ</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סבר למילוי"/>
      <sheetName val="הוראות"/>
      <sheetName val="רשימת גופים"/>
      <sheetName val="כללי א1"/>
      <sheetName val=" בריאות א2"/>
      <sheetName val=" פנסיוני א3"/>
      <sheetName val="נספח א4 - G"/>
      <sheetName val="נספח א4 - P"/>
      <sheetName val="נספח א4 - B"/>
      <sheetName val="נספח א5 - G"/>
      <sheetName val="נספח א5 - P"/>
      <sheetName val="נספח א5 - B"/>
      <sheetName val="כללי ב1"/>
      <sheetName val="  בריאות ב2"/>
      <sheetName val=" פנסיוני ב3"/>
      <sheetName val="נספח ב4 - G"/>
      <sheetName val="נספח ב4 - P"/>
      <sheetName val="נספח ב4 - B"/>
      <sheetName val="נספח ב5 - G"/>
      <sheetName val="נספח ב5 - P"/>
      <sheetName val="נספח ב5 - B"/>
      <sheetName val="ג-דוגמה"/>
    </sheetNames>
    <sheetDataSet>
      <sheetData sheetId="0"/>
      <sheetData sheetId="1">
        <row r="13">
          <cell r="B13" t="str">
            <v>יהב - קרן השתלמות וחסכון פ.ר.ח. בע"מ</v>
          </cell>
          <cell r="F13">
            <v>2016</v>
          </cell>
          <cell r="Z13" t="str">
            <v xml:space="preserve">הנתונים ביחידות בודדות לשנת </v>
          </cell>
        </row>
        <row r="30">
          <cell r="B30" t="str">
            <v>נספח ב4 - מדדי בקשות למשיכת כספים או לקבלת קצבת זקנה (גמל)</v>
          </cell>
        </row>
        <row r="33">
          <cell r="B33" t="str">
            <v>נספח ב5 - מדדי בקשות להעברת כספים בין קופות גמל או בין מסלולי השקעה (גמל)</v>
          </cell>
        </row>
      </sheetData>
      <sheetData sheetId="2">
        <row r="3">
          <cell r="A3" t="str">
            <v>חברה מדווחת _______</v>
          </cell>
        </row>
        <row r="4">
          <cell r="A4" t="str">
            <v>איי אי ג'י ישראל חברה לביטוח בע"מ</v>
          </cell>
        </row>
        <row r="5">
          <cell r="A5" t="str">
            <v>איילון חברה לביטוח בע"מ</v>
          </cell>
        </row>
        <row r="6">
          <cell r="A6" t="str">
            <v>אליהו חברה לביטוח בע"מ</v>
          </cell>
        </row>
        <row r="7">
          <cell r="A7" t="str">
            <v>אקסלנס נשואה פנסיה (אחדות) בע"מ</v>
          </cell>
        </row>
        <row r="8">
          <cell r="A8" t="str">
            <v>ביטוח חקלאי אגודה שיתופית מרכזית בע"מ</v>
          </cell>
        </row>
        <row r="9">
          <cell r="A9" t="str">
            <v>גילעד גמלאות לעובדים דתיים בע"מ</v>
          </cell>
        </row>
        <row r="10">
          <cell r="A10" t="str">
            <v>גלעד קרן פנסיה מקיפה בע"מ</v>
          </cell>
        </row>
        <row r="11">
          <cell r="A11" t="str">
            <v>דקלה חברה לביטוח בע"מ</v>
          </cell>
        </row>
        <row r="12">
          <cell r="A12" t="str">
            <v>הכשרה חברה לביטוח בע"מ</v>
          </cell>
        </row>
        <row r="13">
          <cell r="A13" t="str">
            <v>הלמן - אלדובי קרנות פנסיה בע"מ</v>
          </cell>
        </row>
        <row r="14">
          <cell r="A14" t="str">
            <v>הפניקס בריאות חברה לביטוח בע"מ</v>
          </cell>
        </row>
        <row r="15">
          <cell r="A15" t="str">
            <v>הפניקס חברה לביטוח בע"מ</v>
          </cell>
        </row>
        <row r="16">
          <cell r="A16" t="str">
            <v>הפניקס קרנות פנסיה מאוזנות וותיקות בע"מ</v>
          </cell>
        </row>
        <row r="17">
          <cell r="A17" t="str">
            <v>הראל חברה לביטוח בע"מ</v>
          </cell>
        </row>
        <row r="18">
          <cell r="A18" t="str">
            <v>הראל ניהול קרנות פנסיה בע"מ</v>
          </cell>
        </row>
        <row r="19">
          <cell r="A19" t="str">
            <v>התאגיד המנהל של המאגר לביטוח רכב חובה ("הפול") בע"מ</v>
          </cell>
        </row>
        <row r="20">
          <cell r="A20" t="str">
            <v>יובלים -  ניהול קרנות פנסיה בע"מ</v>
          </cell>
        </row>
        <row r="21">
          <cell r="A21" t="str">
            <v>יוזמה קרן פנסיה לעצמאים בע"מ</v>
          </cell>
        </row>
        <row r="22">
          <cell r="A22" t="str">
            <v>איי. די. איי. חברה לביטוח בע"מ</v>
          </cell>
        </row>
        <row r="23">
          <cell r="A23" t="str">
            <v>אינפיניטי ניהול קופת גמל מרכזית לקצבה בע"מ</v>
          </cell>
        </row>
        <row r="24">
          <cell r="A24" t="str">
            <v>כלל ביטוח אשראי בע"מ</v>
          </cell>
        </row>
        <row r="25">
          <cell r="A25" t="str">
            <v>כלל חברה לביטוח בע"מ</v>
          </cell>
        </row>
        <row r="26">
          <cell r="A26" t="str">
            <v>לעתיד חברה לניהול קרנות פנסיה בע"מ</v>
          </cell>
        </row>
        <row r="27">
          <cell r="A27" t="str">
            <v>מבטחים מוסד לביטוח סוציאלי של העובדים בע"מ</v>
          </cell>
        </row>
        <row r="28">
          <cell r="A28" t="str">
            <v>מגדל חברה לביטוח בע"מ</v>
          </cell>
        </row>
        <row r="29">
          <cell r="A29" t="str">
            <v>מגן חברה לניהול קרנות פנסיה בע"מ</v>
          </cell>
        </row>
        <row r="30">
          <cell r="A30" t="str">
            <v>מגן קרן פנסיה מרכזית לקואופרציה ביצרנות, תחבורה ושרותים אגודה שיתופית בע"מ</v>
          </cell>
        </row>
        <row r="31">
          <cell r="A31" t="str">
            <v>מיטב פנסיה בע"מ</v>
          </cell>
        </row>
        <row r="32">
          <cell r="A32" t="str">
            <v>מיטבית - עתודות חברה לניהול קרנות פנסיה בע"מ</v>
          </cell>
        </row>
        <row r="33">
          <cell r="A33" t="str">
            <v>מנוף ניהול קרנות פנסיה בע"מ</v>
          </cell>
        </row>
        <row r="34">
          <cell r="A34" t="str">
            <v>מנורה מבטחים ביטוח בע"מ</v>
          </cell>
        </row>
        <row r="35">
          <cell r="A35" t="str">
            <v>מנורה מבטחים פנסיה בע"מ</v>
          </cell>
        </row>
        <row r="36">
          <cell r="A36" t="str">
            <v>מקפת החדשה ניהול קרנות פנסיה ותגמולים בע"מ</v>
          </cell>
        </row>
        <row r="37">
          <cell r="A37" t="str">
            <v>ש. שלמה חברה לביטוח בע''מ</v>
          </cell>
        </row>
        <row r="38">
          <cell r="A38" t="str">
            <v>נתיב קרן הפנסיה של פועלי ועובדי מפעלי משק ההסתדרות בע"מ</v>
          </cell>
        </row>
        <row r="39">
          <cell r="A39" t="str">
            <v>ספרינג - ניהול קרן פנסיה בע"מ</v>
          </cell>
        </row>
        <row r="40">
          <cell r="A40" t="str">
            <v>עמית קופה לפנסיה ותגמולים בע"מ</v>
          </cell>
        </row>
        <row r="41">
          <cell r="A41" t="str">
            <v>עתודות קרן פנסיה לשכירים ועצמאים בע"מ</v>
          </cell>
        </row>
        <row r="42">
          <cell r="A42" t="str">
            <v>קופה לתגמולים ופנסיה של עובדי הסוכנות היהודית לא"י בע"מ</v>
          </cell>
        </row>
        <row r="43">
          <cell r="A43" t="str">
            <v>קופת הפנסיה לעובדי הדסה בע"מ</v>
          </cell>
        </row>
        <row r="44">
          <cell r="A44" t="str">
            <v>קופת הפנסיה של הסתדרות העובדים הלאומית בע"מ</v>
          </cell>
        </row>
        <row r="45">
          <cell r="A45" t="str">
            <v>קרן ביטוח ופנסיה לפועלים חקלאים ובלתי מקצועיים בישראל אגודה שיתופית בע"מ</v>
          </cell>
        </row>
        <row r="46">
          <cell r="A46" t="str">
            <v>קרן הביטוח והפנסיה של פועלי בנין ועבודות ציבוריות אגודה שיתופית בע"מ</v>
          </cell>
        </row>
        <row r="47">
          <cell r="A47" t="str">
            <v>קרן הגמלאות המרכזית של עובדי ההסתדרות בע"מ</v>
          </cell>
        </row>
        <row r="48">
          <cell r="A48" t="str">
            <v>קרן הגמלאות של חברי אגד בע"מ</v>
          </cell>
        </row>
        <row r="49">
          <cell r="A49" t="str">
            <v>קרן הגמלאות של חברי דן בע"מ</v>
          </cell>
        </row>
        <row r="50">
          <cell r="A50" t="str">
            <v>קרן מקפת מרכז לפנסיה ותגמולים אגודה שיתופית בע"מ</v>
          </cell>
        </row>
        <row r="51">
          <cell r="A51" t="str">
            <v>קרנית-קרן לפיצוי נפגעי  תאונות דרכים</v>
          </cell>
        </row>
        <row r="52">
          <cell r="A52" t="str">
            <v>שומרה חברה לביטוח בע"מ</v>
          </cell>
        </row>
        <row r="53">
          <cell r="A53" t="str">
            <v>שירביט חברה לביטוח בע"מ</v>
          </cell>
        </row>
        <row r="54">
          <cell r="A54" t="str">
            <v>אי.בי.אי גמל בע"מ</v>
          </cell>
        </row>
        <row r="55">
          <cell r="A55" t="str">
            <v>איי.אר.איי ישראל בע"מ</v>
          </cell>
        </row>
        <row r="56">
          <cell r="A56" t="str">
            <v>איילון חברה לניהול קופות גמל בע"מ</v>
          </cell>
        </row>
        <row r="57">
          <cell r="A57" t="str">
            <v>אינפיניטי גמל בע"מ</v>
          </cell>
        </row>
        <row r="58">
          <cell r="A58" t="str">
            <v>איפקס ניהול קופות גמל בע"מ</v>
          </cell>
        </row>
        <row r="59">
          <cell r="A59" t="str">
            <v>אלטשולר שחם קופות גמל בע"מ</v>
          </cell>
        </row>
        <row r="60">
          <cell r="A60" t="str">
            <v>אנליסט קופות גמל בע"מ</v>
          </cell>
        </row>
        <row r="61">
          <cell r="A61" t="str">
            <v>אסיף חברה לניהול קופ"ג בע"מ</v>
          </cell>
        </row>
        <row r="62">
          <cell r="A62" t="str">
            <v>אפסילון ניהול קופות גמל בע"מ</v>
          </cell>
        </row>
        <row r="63">
          <cell r="A63" t="str">
            <v>אפקים בע"מ</v>
          </cell>
        </row>
        <row r="64">
          <cell r="A64" t="str">
            <v>אקסלנס - קופות מזרחי לשעבר בע"מ</v>
          </cell>
        </row>
        <row r="65">
          <cell r="A65" t="str">
            <v>אקסלנס נשואה גמל בע"מ</v>
          </cell>
        </row>
        <row r="66">
          <cell r="A66" t="str">
            <v>ארם גמולים - חברה לניהול קופות גמל בע''מ</v>
          </cell>
        </row>
        <row r="67">
          <cell r="A67" t="str">
            <v>ב'ת למ'ד דל'ת בע"מ</v>
          </cell>
        </row>
        <row r="68">
          <cell r="A68" t="str">
            <v>בר קרן גמולים בע"מ</v>
          </cell>
        </row>
        <row r="69">
          <cell r="A69" t="str">
            <v>גאון גמל בע"מ</v>
          </cell>
        </row>
        <row r="70">
          <cell r="A70" t="str">
            <v>גד גמולים חברה לניהול קופות גמל בע"מ</v>
          </cell>
        </row>
        <row r="71">
          <cell r="A71" t="str">
            <v>גל גמל למורים - חברה לניהול קופות גמל למורים בע"מ</v>
          </cell>
        </row>
        <row r="72">
          <cell r="A72" t="str">
            <v>דפנה ניהול קופות גמל בע"מ</v>
          </cell>
        </row>
        <row r="73">
          <cell r="A73" t="str">
            <v>דש ניהול קופות גמל בע"מ</v>
          </cell>
        </row>
        <row r="74">
          <cell r="A74" t="str">
            <v>האוגר קופה לחסכון תגמולים לעצמאים בע"מ</v>
          </cell>
        </row>
        <row r="75">
          <cell r="A75" t="str">
            <v>הגומל קופת גמל למורים וגננות בע"מ</v>
          </cell>
        </row>
        <row r="76">
          <cell r="A76" t="str">
            <v>החברה המנהלת של מינהל קרן ההשתלמות לפקידים עובדי המנהל והשירותים בע"מ</v>
          </cell>
        </row>
        <row r="77">
          <cell r="A77" t="str">
            <v>החברה המנהלת של רום קרן ההשתלמות לעובדי הרשויות המקומיות בע"מ</v>
          </cell>
        </row>
        <row r="78">
          <cell r="A78" t="str">
            <v>החברה לניהול קרן השתלמות לעובדי המדינה בע"מ</v>
          </cell>
        </row>
        <row r="79">
          <cell r="A79" t="str">
            <v>החברה לניהול קרן השתלמות לשופטים בע"מ</v>
          </cell>
        </row>
        <row r="80">
          <cell r="A80" t="str">
            <v>היהלום - א.ש. לבטוח הדדי של חברי בורסת היהלומים</v>
          </cell>
        </row>
        <row r="81">
          <cell r="A81" t="str">
            <v>הלמן - אלדובי קופות גמל בע"מ</v>
          </cell>
        </row>
        <row r="82">
          <cell r="A82" t="str">
            <v>הנדסאים וטכנאים - חברה לניהול קופות גמל בע"מ</v>
          </cell>
        </row>
        <row r="83">
          <cell r="A83" t="str">
            <v>הסת' האקדמאים במח"ר, ניהול קופו"ג בע"מ</v>
          </cell>
        </row>
        <row r="84">
          <cell r="A84" t="str">
            <v>הפניקס פנסיה וגמל בע"מ</v>
          </cell>
        </row>
        <row r="85">
          <cell r="A85" t="str">
            <v>הראל גמל בע"מ</v>
          </cell>
        </row>
        <row r="86">
          <cell r="A86" t="str">
            <v>וויזר קופות גמל בע"מ</v>
          </cell>
        </row>
        <row r="87">
          <cell r="A87" t="str">
            <v>חברה לניהול קופות גמל של העובדים באוניברסיטה העברית בירושלים בע"מ</v>
          </cell>
        </row>
        <row r="88">
          <cell r="A88" t="str">
            <v>חברה לניהול קופות גמל של העובדים בעיריית תל - אביב יפו בע"מ</v>
          </cell>
        </row>
        <row r="89">
          <cell r="A89" t="str">
            <v>חברה לניהול קופות גמל של הפקידים והפועלים בעירית רמת גן בע"מ</v>
          </cell>
        </row>
        <row r="90">
          <cell r="A90" t="str">
            <v>חן יהב החברה לניהול קופות גמל בע"מ</v>
          </cell>
        </row>
        <row r="91">
          <cell r="A91" t="str">
            <v>חסכון יהב בע"מ</v>
          </cell>
        </row>
        <row r="92">
          <cell r="A92" t="str">
            <v>יהב - קרן השתלמות וחסכון לאחים ואחיות בע"מ</v>
          </cell>
        </row>
        <row r="93">
          <cell r="A93" t="str">
            <v>יהב - קרן השתלמות וחסכון לרופאים בע"מ</v>
          </cell>
        </row>
        <row r="94">
          <cell r="A94" t="str">
            <v>יהב - קרן השתלמות וחסכון פ.ר.ח. בע"מ</v>
          </cell>
        </row>
        <row r="95">
          <cell r="A95" t="str">
            <v>יהב השתלמות וחסכון בע"מ</v>
          </cell>
        </row>
        <row r="96">
          <cell r="A96" t="str">
            <v>יהבית קופת הגמל שליד ליד בנק יהב לעובדי המדינה בע"מ</v>
          </cell>
        </row>
        <row r="97">
          <cell r="A97" t="str">
            <v>יובלים - ניהול קופות גמל וקרן השתלמות (1996) בע"מ</v>
          </cell>
        </row>
        <row r="98">
          <cell r="A98" t="str">
            <v>יובנק ניהול קופות גמל (2005) בע"מ</v>
          </cell>
        </row>
        <row r="99">
          <cell r="A99" t="str">
            <v>יונט ניהול קופות גמל בע"מ</v>
          </cell>
        </row>
        <row r="100">
          <cell r="A100" t="str">
            <v>ילין לפידות ניהול קופות גמל בע"מ</v>
          </cell>
        </row>
        <row r="101">
          <cell r="A101" t="str">
            <v>ישיר בית השקעות (קופות גמל) בע"מ</v>
          </cell>
        </row>
        <row r="102">
          <cell r="A102" t="str">
            <v>כור-תדיראן גמל בע"מ</v>
          </cell>
        </row>
        <row r="103">
          <cell r="A103" t="str">
            <v>לאומי קמ"פ בע"מ</v>
          </cell>
        </row>
        <row r="104">
          <cell r="A104" t="str">
            <v>להבה - קרן השתלמות בע"מ</v>
          </cell>
        </row>
        <row r="105">
          <cell r="A105" t="str">
            <v>מבטחים מוסד לביטוח סוציאלי של העובדים בע"מ</v>
          </cell>
        </row>
        <row r="106">
          <cell r="A106" t="str">
            <v>מגדל גמל פלטינום בע"מ</v>
          </cell>
        </row>
        <row r="107">
          <cell r="A107" t="str">
            <v>מגדל ניהול קופות גמל בע"מ</v>
          </cell>
        </row>
        <row r="108">
          <cell r="A108" t="str">
            <v>מגן קרן פנסיה מרכזית בע"מ-ק.גמל</v>
          </cell>
        </row>
        <row r="109">
          <cell r="A109" t="str">
            <v>מחוג - מינהל גמל לעובדי חברת חשמל לישראל בע"מ</v>
          </cell>
        </row>
        <row r="110">
          <cell r="A110" t="str">
            <v>מיטב דש גמל ופנסיה בע"מ</v>
          </cell>
        </row>
        <row r="111">
          <cell r="A111" t="str">
            <v>מיטב דש השקעות בע"מ</v>
          </cell>
        </row>
        <row r="112">
          <cell r="A112" t="str">
            <v>מילניום גמל והשתלמות בע"מ</v>
          </cell>
        </row>
        <row r="113">
          <cell r="A113" t="str">
            <v>מישור קרן השתלמות על יסודיים בע"מ</v>
          </cell>
        </row>
        <row r="114">
          <cell r="A114" t="str">
            <v>מנורה מבטחים גמל בע"מ</v>
          </cell>
        </row>
        <row r="115">
          <cell r="A115" t="str">
            <v>מקפת החדשה ניהול קופות גמל בע"מ</v>
          </cell>
        </row>
        <row r="116">
          <cell r="A116" t="str">
            <v>מרכנתיל ניהול קופות גמל בע"מ</v>
          </cell>
        </row>
        <row r="117">
          <cell r="A117" t="str">
            <v>נגב קופה לפיצויים</v>
          </cell>
        </row>
        <row r="118">
          <cell r="A118" t="str">
            <v>נתיב קרן הפנסיה של פועלי ועובדי מפעלי משק ההסתדרות בע"מ (נתיב גמל)</v>
          </cell>
        </row>
        <row r="119">
          <cell r="A119" t="str">
            <v>סמל חברה לניהול קופות גמל בע"מ</v>
          </cell>
        </row>
        <row r="120">
          <cell r="A120" t="str">
            <v>עגור – חברה לניהול קרנות השתלמות וקופות גמל בע"מ</v>
          </cell>
        </row>
        <row r="121">
          <cell r="A121" t="str">
            <v>עו"ס - חברה לניהול קופות גמל בע"מ</v>
          </cell>
        </row>
        <row r="122">
          <cell r="A122" t="str">
            <v>עומר קרן לביטוח הדדי</v>
          </cell>
        </row>
        <row r="123">
          <cell r="A123" t="str">
            <v>עוצ"מ קופ"ג של עובדי ציבור במושבים בע"מ</v>
          </cell>
        </row>
        <row r="124">
          <cell r="A124" t="str">
            <v>עמ"י - חברה לניהול קופות גמל ענפיות בע"מ</v>
          </cell>
        </row>
        <row r="125">
          <cell r="A125" t="str">
            <v>עמית קופה לפנסיה ותגמולים בע"מ</v>
          </cell>
        </row>
        <row r="126">
          <cell r="A126" t="str">
            <v>עתודה - קופת תגמולים ופיצויים בנתניה א.ש. בע"מ</v>
          </cell>
        </row>
        <row r="127">
          <cell r="A127" t="str">
            <v>עתידית קופות גמל בע"מ</v>
          </cell>
        </row>
        <row r="128">
          <cell r="A128" t="str">
            <v>פסגות אופק גמל בע"מ</v>
          </cell>
        </row>
        <row r="129">
          <cell r="A129" t="str">
            <v>פסגות חברה לביטוח (פ.ב) בע"מ</v>
          </cell>
        </row>
        <row r="130">
          <cell r="A130" t="str">
            <v>פריזמה קופות גמל בע"מ</v>
          </cell>
        </row>
        <row r="131">
          <cell r="A131" t="str">
            <v>פריזמה קופות גמל החדשה בע"מ</v>
          </cell>
        </row>
        <row r="132">
          <cell r="A132" t="str">
            <v>פרפקט קופות גמל בע"מ</v>
          </cell>
        </row>
        <row r="133">
          <cell r="A133" t="str">
            <v>ק.ה.ר הקרן השתלמות לרוקחים בע"מ</v>
          </cell>
        </row>
        <row r="134">
          <cell r="A134" t="str">
            <v>ק.ל.ע. - קרן השתלמות לעובדים סוציאליים בע"מ</v>
          </cell>
        </row>
        <row r="135">
          <cell r="A135" t="str">
            <v>ק.ס.מ. קרן השתלמות לביוכימאים  ומקרוביולוגים בע"מ</v>
          </cell>
        </row>
        <row r="136">
          <cell r="A136" t="str">
            <v>קהל קרן השתלמות לעובדים בע"מ</v>
          </cell>
        </row>
        <row r="137">
          <cell r="A137" t="str">
            <v>קו הבריאות קופת תגמולים ופיצויים בע"מ</v>
          </cell>
        </row>
        <row r="138">
          <cell r="A138" t="str">
            <v>קואטרו גמל בע"מ</v>
          </cell>
        </row>
        <row r="139">
          <cell r="A139" t="str">
            <v>קובץ - חברה לניהול קופ"ג בע"מ</v>
          </cell>
        </row>
        <row r="140">
          <cell r="A140" t="str">
            <v>קופ"ג לעוב' אקדמאים של אוני' ת"א</v>
          </cell>
        </row>
        <row r="141">
          <cell r="A141" t="str">
            <v>קופ"ג של העובדים בבתי הקולנוע א. ש. בע"מ</v>
          </cell>
        </row>
        <row r="142">
          <cell r="A142" t="str">
            <v>קופ"ג של הפקידים והפועלים בעירית רמת גן</v>
          </cell>
        </row>
        <row r="143">
          <cell r="A143" t="str">
            <v>קופ"ג של עובדי מגדל - חברה לבטוח בע"מ</v>
          </cell>
        </row>
        <row r="144">
          <cell r="A144" t="str">
            <v>קופ"ג של עובדי מפעל נייר אמריקאיים ישראלים בע"מ</v>
          </cell>
        </row>
        <row r="145">
          <cell r="A145" t="str">
            <v>קופ"ג של פקידי צים בע"מ</v>
          </cell>
        </row>
        <row r="146">
          <cell r="A146" t="str">
            <v>קופה לחסכון ועזרה הדדית של משה"ב בע"מ</v>
          </cell>
        </row>
        <row r="147">
          <cell r="A147" t="str">
            <v>קופת גמל לעובדים חודשיים בתעשייה הצבאית בע"מ</v>
          </cell>
        </row>
        <row r="148">
          <cell r="A148" t="str">
            <v>קופת הפיצויים של עובדי אמישראגז בע"מ</v>
          </cell>
        </row>
        <row r="149">
          <cell r="A149" t="str">
            <v>קופת התגמולים של עובדי "אליאנס" מפעלי צמיגים וגומי בע"מ - אגודה שיתופית בע"מ</v>
          </cell>
        </row>
        <row r="150">
          <cell r="A150" t="str">
            <v>קופת התגמולים של עובדי בנק אגוד לישראל בע"מ</v>
          </cell>
        </row>
        <row r="151">
          <cell r="A151" t="str">
            <v>קופת התגמולים של עובדי מוסדות הסתדרות העובדים הלאומית בא"י אג"ש בע"מ</v>
          </cell>
        </row>
        <row r="152">
          <cell r="A152" t="str">
            <v>קופת התגמולים של עובדי תה"ל בע"מ</v>
          </cell>
        </row>
        <row r="153">
          <cell r="A153" t="str">
            <v>קופת התגמולים של פקידי ב.ד.ל. בע"מ</v>
          </cell>
        </row>
        <row r="154">
          <cell r="A154" t="str">
            <v>קופת התגמולים של פקידי בנק לאומי לישראל בע"מ</v>
          </cell>
        </row>
        <row r="155">
          <cell r="A155" t="str">
            <v>קופת התגמולים של פקידי בנק לאומי למשכנתאות בע"מ</v>
          </cell>
        </row>
        <row r="156">
          <cell r="A156" t="str">
            <v>קופת התגמולים של פקידי מרכנתיל דיסקונט בע"מ</v>
          </cell>
        </row>
        <row r="157">
          <cell r="A157" t="str">
            <v>קופת תגמולים ופנסיה של עובדי הסוכנות היהודית לא"י בע"מ</v>
          </cell>
        </row>
        <row r="158">
          <cell r="A158" t="str">
            <v>קופת תגמולים יניב בהתישבות הדתית - א.ש. בע"מ</v>
          </cell>
        </row>
        <row r="159">
          <cell r="A159" t="str">
            <v>קופת תגמולים לעובדי האוניברסיטה העברית ירושלים בע"מ</v>
          </cell>
        </row>
        <row r="160">
          <cell r="A160" t="str">
            <v>קופת תגמולים של הקואופרציה הצרכנית א.ש. בע"מ</v>
          </cell>
        </row>
        <row r="161">
          <cell r="A161" t="str">
            <v>קופת תגמולים של עובדי אל על נתיבי אוויר לישראל בע"מ אגודה שיתופית</v>
          </cell>
        </row>
        <row r="162">
          <cell r="A162" t="str">
            <v>קופת תגמולים של עובדי בנק אוצר החייל בע"מ</v>
          </cell>
        </row>
        <row r="163">
          <cell r="A163" t="str">
            <v>קופת תגמולים של עובדי התעשיה האוירית לישראל בע"מ</v>
          </cell>
        </row>
        <row r="164">
          <cell r="A164" t="str">
            <v>קופת"ג של עובדי עירית חיפה</v>
          </cell>
        </row>
        <row r="165">
          <cell r="A165" t="str">
            <v>קידמה חברה לניהול קופות גמל בע"מ</v>
          </cell>
        </row>
        <row r="166">
          <cell r="A166" t="str">
            <v>קרן בטוח ופנסיה לפועלים חקלאים ובלתי מקצועיים בישראל אג' שיתופית בע"מ</v>
          </cell>
        </row>
        <row r="167">
          <cell r="A167" t="str">
            <v>קרן ביטוח הדדי לחברי הסתדרות עובדי המדינה בישראל בע"מ</v>
          </cell>
        </row>
        <row r="168">
          <cell r="A168" t="str">
            <v>קרן הביטוח ופנסיה של פועלי בניין ועבודות ציבוריות אגודה שיתופית בע"מ</v>
          </cell>
        </row>
        <row r="169">
          <cell r="A169" t="str">
            <v>קרן הביטוח ופנסיה של פועלי בנין ועבודות ציבוריות אגודה שיתופית בע"מ</v>
          </cell>
        </row>
        <row r="170">
          <cell r="A170" t="str">
            <v>קרן השת' לעובדים בע"מ</v>
          </cell>
        </row>
        <row r="171">
          <cell r="A171" t="str">
            <v>קרן השתלמות לאקדמאים במדעי החברה והרוח בע"מ</v>
          </cell>
        </row>
        <row r="172">
          <cell r="A172" t="str">
            <v>קרן השתלמות להנדסאים וטכנאים בע"מ</v>
          </cell>
        </row>
        <row r="173">
          <cell r="A173" t="str">
            <v>קרן השתלמות לחברי עוצ"מ בע"מ</v>
          </cell>
        </row>
        <row r="174">
          <cell r="A174" t="str">
            <v>קרן השתלמות למהנדסים בע"מ</v>
          </cell>
        </row>
        <row r="175">
          <cell r="A175" t="str">
            <v>קרן השתלמות למורים העל יסודיים בע"מ</v>
          </cell>
        </row>
        <row r="176">
          <cell r="A176" t="str">
            <v>קרנות השתלמות למורים וגננות – חברה מנהלת בע"מ</v>
          </cell>
        </row>
        <row r="177">
          <cell r="A177" t="str">
            <v>קרן השתלמות למורים תיכוניים מורי סמינרים ומפקחים בע"מ (מסלול מקוצר)</v>
          </cell>
        </row>
        <row r="178">
          <cell r="A178" t="str">
            <v>קרן השתלמות למשפטנים בע"מ</v>
          </cell>
        </row>
        <row r="179">
          <cell r="A179" t="str">
            <v>קרן השתלמות לעובדי הקואופרציה הצרכנית  א.ש. בע"מ</v>
          </cell>
        </row>
        <row r="180">
          <cell r="A180" t="str">
            <v>קרן השתלמות לעובדים גלעד בע"מ - הנהלה ציבורית</v>
          </cell>
        </row>
        <row r="181">
          <cell r="A181" t="str">
            <v>קרן השתלמות של עובדי חברת חשמל בע"מ</v>
          </cell>
        </row>
        <row r="182">
          <cell r="A182" t="str">
            <v>קרן השתלמות של עובדים המדורגים בדירוג העיתונאים בע"מ</v>
          </cell>
        </row>
        <row r="183">
          <cell r="A183" t="str">
            <v>קרנות השתלמות מורים תיכוניים מורי סמינרים ומפקחים – חברה מנהלת בע"מ</v>
          </cell>
        </row>
        <row r="184">
          <cell r="A184" t="str">
            <v>קרן חופשה לפועלי בנין ועבודות ציבוריות בע"מ</v>
          </cell>
        </row>
        <row r="185">
          <cell r="A185" t="str">
            <v>קרן חסכון לצבא קבע בע"מ</v>
          </cell>
        </row>
        <row r="186">
          <cell r="A186" t="str">
            <v>קרן מקפת א.ש. בע"מ</v>
          </cell>
        </row>
        <row r="187">
          <cell r="A187" t="str">
            <v>רעות - קרן השתלמות</v>
          </cell>
        </row>
        <row r="188">
          <cell r="A188" t="str">
            <v>רשף - חברה לניהול קופת גמל למורים בע"מ</v>
          </cell>
        </row>
        <row r="189">
          <cell r="A189" t="str">
            <v>שדות - חברה לניהול קופות גמל בע"מ</v>
          </cell>
        </row>
        <row r="190">
          <cell r="A190" t="str">
            <v>שובל - חברה לניהול קופת גמל מפעלית בע"מ</v>
          </cell>
        </row>
        <row r="191">
          <cell r="A191" t="str">
            <v>שחר - חברה לניהול קופת גמל מפעלית למהנדסים בע"מ</v>
          </cell>
        </row>
        <row r="192">
          <cell r="A192" t="str">
            <v>שיבולת קופת תגמולים בע"מ</v>
          </cell>
        </row>
        <row r="193">
          <cell r="A193" t="str">
            <v>תגמולים במושבים בע"מ</v>
          </cell>
        </row>
        <row r="194">
          <cell r="A194" t="str">
            <v>תגמולים של עובדים בעירית ת"א-יפו א.ש. בע"מ</v>
          </cell>
        </row>
        <row r="195">
          <cell r="A195" t="str">
            <v>תמיר פישמן גמל והשתלמות בע"מ</v>
          </cell>
        </row>
      </sheetData>
      <sheetData sheetId="3"/>
      <sheetData sheetId="4"/>
      <sheetData sheetId="5"/>
      <sheetData sheetId="6">
        <row r="14">
          <cell r="D14">
            <v>468</v>
          </cell>
          <cell r="E14">
            <v>115</v>
          </cell>
          <cell r="F14">
            <v>309</v>
          </cell>
          <cell r="G14">
            <v>17</v>
          </cell>
          <cell r="H14">
            <v>5</v>
          </cell>
          <cell r="I14">
            <v>6</v>
          </cell>
          <cell r="J14">
            <v>16</v>
          </cell>
          <cell r="K14">
            <v>0</v>
          </cell>
        </row>
      </sheetData>
      <sheetData sheetId="7"/>
      <sheetData sheetId="8"/>
      <sheetData sheetId="9">
        <row r="14">
          <cell r="D14">
            <v>280</v>
          </cell>
          <cell r="E14">
            <v>0</v>
          </cell>
          <cell r="F14">
            <v>83</v>
          </cell>
          <cell r="G14">
            <v>125</v>
          </cell>
          <cell r="H14">
            <v>59</v>
          </cell>
          <cell r="I14">
            <v>12</v>
          </cell>
          <cell r="J14">
            <v>1</v>
          </cell>
          <cell r="K14">
            <v>1</v>
          </cell>
          <cell r="L14">
            <v>1</v>
          </cell>
          <cell r="M14">
            <v>0</v>
          </cell>
          <cell r="N14">
            <v>0</v>
          </cell>
          <cell r="O14">
            <v>0</v>
          </cell>
          <cell r="P14">
            <v>0</v>
          </cell>
          <cell r="Q14">
            <v>0</v>
          </cell>
          <cell r="R14">
            <v>1</v>
          </cell>
          <cell r="S14">
            <v>1</v>
          </cell>
          <cell r="T14">
            <v>0</v>
          </cell>
          <cell r="U14">
            <v>0</v>
          </cell>
          <cell r="V14">
            <v>0</v>
          </cell>
          <cell r="W14">
            <v>0</v>
          </cell>
          <cell r="X14">
            <v>0</v>
          </cell>
        </row>
      </sheetData>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4"/>
  </sheetPr>
  <dimension ref="B1:AD17"/>
  <sheetViews>
    <sheetView rightToLeft="1" tabSelected="1" workbookViewId="0"/>
  </sheetViews>
  <sheetFormatPr defaultRowHeight="12.75" x14ac:dyDescent="0.2"/>
  <cols>
    <col min="1" max="1" width="2.42578125" style="27" customWidth="1"/>
    <col min="2" max="2" width="21" style="27" customWidth="1"/>
    <col min="3" max="8" width="6.28515625" style="27" customWidth="1"/>
    <col min="9" max="9" width="7.42578125" style="27" customWidth="1"/>
    <col min="10" max="10" width="7" style="27" customWidth="1"/>
    <col min="11" max="15" width="5.85546875" style="27" customWidth="1"/>
    <col min="16" max="16" width="7.85546875" style="27" customWidth="1"/>
    <col min="17" max="30" width="9.140625" style="3"/>
    <col min="31" max="16384" width="9.140625" style="27"/>
  </cols>
  <sheetData>
    <row r="1" spans="2:16" ht="18.75" x14ac:dyDescent="0.3">
      <c r="B1" s="1" t="str">
        <f>[5]הוראות!B30</f>
        <v>נספח ב4 - מדדי בקשות למשיכת כספים או לקבלת קצבת זקנה (גמל)</v>
      </c>
      <c r="C1" s="2"/>
      <c r="D1" s="2"/>
      <c r="E1" s="2"/>
      <c r="F1" s="2"/>
      <c r="G1" s="2"/>
      <c r="H1" s="2"/>
      <c r="I1" s="2"/>
      <c r="J1" s="2"/>
      <c r="K1" s="2"/>
      <c r="L1" s="2"/>
      <c r="M1" s="2"/>
      <c r="N1" s="2"/>
      <c r="O1" s="2"/>
      <c r="P1" s="2"/>
    </row>
    <row r="2" spans="2:16" ht="20.25" x14ac:dyDescent="0.2">
      <c r="B2" s="4" t="str">
        <f>[5]הוראות!B13</f>
        <v>יהב - קרן השתלמות וחסכון פ.ר.ח. בע"מ</v>
      </c>
      <c r="C2" s="2"/>
      <c r="D2" s="2"/>
      <c r="E2" s="2"/>
      <c r="F2" s="2"/>
      <c r="G2" s="2"/>
      <c r="H2" s="2"/>
      <c r="I2" s="2"/>
      <c r="J2" s="2"/>
      <c r="K2" s="2"/>
      <c r="L2" s="2"/>
      <c r="M2" s="2"/>
      <c r="N2" s="2"/>
      <c r="O2" s="2"/>
      <c r="P2" s="2"/>
    </row>
    <row r="3" spans="2:16" ht="15.75" x14ac:dyDescent="0.25">
      <c r="B3" s="5" t="str">
        <f>CONCATENATE([5]הוראות!Z13,[5]הוראות!F13)</f>
        <v>הנתונים ביחידות בודדות לשנת 2016</v>
      </c>
      <c r="C3" s="2"/>
      <c r="D3" s="2"/>
      <c r="E3" s="2"/>
      <c r="F3" s="2"/>
      <c r="G3" s="2"/>
      <c r="H3" s="2"/>
      <c r="I3" s="2"/>
      <c r="J3" s="2"/>
      <c r="K3" s="2"/>
      <c r="L3" s="2"/>
      <c r="M3" s="2"/>
      <c r="N3" s="2"/>
      <c r="O3" s="2"/>
      <c r="P3" s="2"/>
    </row>
    <row r="4" spans="2:16" ht="18.75" x14ac:dyDescent="0.3">
      <c r="B4" t="s">
        <v>0</v>
      </c>
      <c r="C4" s="2"/>
      <c r="D4" s="2"/>
      <c r="E4" s="6" t="s">
        <v>1</v>
      </c>
      <c r="F4" s="2"/>
      <c r="G4" s="2"/>
      <c r="H4" s="2"/>
      <c r="I4" s="2"/>
      <c r="J4" s="2"/>
      <c r="K4" s="2"/>
      <c r="L4" s="2"/>
      <c r="M4" s="2"/>
      <c r="N4" s="2"/>
      <c r="O4" s="2"/>
      <c r="P4" s="2"/>
    </row>
    <row r="5" spans="2:16" ht="15" x14ac:dyDescent="0.2">
      <c r="B5" s="7"/>
      <c r="C5" s="2"/>
      <c r="D5" s="2"/>
      <c r="E5" s="2"/>
      <c r="F5" s="2"/>
      <c r="G5" s="2"/>
      <c r="H5" s="2"/>
      <c r="I5" s="2"/>
      <c r="J5" s="2"/>
      <c r="K5" s="2"/>
      <c r="L5" s="2"/>
      <c r="M5" s="2"/>
      <c r="N5" s="2"/>
      <c r="O5" s="2"/>
      <c r="P5" s="2"/>
    </row>
    <row r="6" spans="2:16" x14ac:dyDescent="0.2">
      <c r="B6" s="8"/>
      <c r="C6" s="2"/>
      <c r="D6" s="2"/>
      <c r="E6" s="2"/>
      <c r="F6" s="2"/>
      <c r="G6" s="2"/>
      <c r="H6" s="2"/>
      <c r="I6" s="2"/>
      <c r="J6" s="2"/>
      <c r="K6" s="2"/>
      <c r="L6" s="2"/>
      <c r="M6" s="2"/>
      <c r="N6" s="2"/>
      <c r="O6" s="2"/>
      <c r="P6" s="2"/>
    </row>
    <row r="7" spans="2:16" ht="28.5" customHeight="1" x14ac:dyDescent="0.2">
      <c r="B7" s="36" t="s">
        <v>2</v>
      </c>
      <c r="C7" s="39" t="s">
        <v>3</v>
      </c>
      <c r="D7" s="40"/>
      <c r="E7" s="40"/>
      <c r="F7" s="40"/>
      <c r="G7" s="40"/>
      <c r="H7" s="40"/>
      <c r="I7" s="41"/>
      <c r="J7" s="39" t="s">
        <v>4</v>
      </c>
      <c r="K7" s="40"/>
      <c r="L7" s="40"/>
      <c r="M7" s="40"/>
      <c r="N7" s="40"/>
      <c r="O7" s="40"/>
      <c r="P7" s="41"/>
    </row>
    <row r="8" spans="2:16" ht="28.5" customHeight="1" x14ac:dyDescent="0.2">
      <c r="B8" s="37"/>
      <c r="C8" s="9" t="s">
        <v>5</v>
      </c>
      <c r="D8" s="10" t="s">
        <v>6</v>
      </c>
      <c r="E8" s="11" t="s">
        <v>7</v>
      </c>
      <c r="F8" s="11" t="s">
        <v>8</v>
      </c>
      <c r="G8" s="11" t="s">
        <v>9</v>
      </c>
      <c r="H8" s="12" t="s">
        <v>10</v>
      </c>
      <c r="I8" s="13" t="s">
        <v>11</v>
      </c>
      <c r="J8" s="14" t="str">
        <f>C8</f>
        <v>סה"כ</v>
      </c>
      <c r="K8" s="10" t="s">
        <v>6</v>
      </c>
      <c r="L8" s="11" t="s">
        <v>7</v>
      </c>
      <c r="M8" s="11" t="s">
        <v>12</v>
      </c>
      <c r="N8" s="11" t="s">
        <v>10</v>
      </c>
      <c r="O8" s="12" t="s">
        <v>13</v>
      </c>
      <c r="P8" s="13" t="s">
        <v>14</v>
      </c>
    </row>
    <row r="9" spans="2:16" x14ac:dyDescent="0.2">
      <c r="B9" s="38"/>
      <c r="C9" s="15" t="s">
        <v>15</v>
      </c>
      <c r="D9" s="16" t="s">
        <v>16</v>
      </c>
      <c r="E9" s="16" t="s">
        <v>17</v>
      </c>
      <c r="F9" s="16" t="s">
        <v>18</v>
      </c>
      <c r="G9" s="16" t="s">
        <v>19</v>
      </c>
      <c r="H9" s="17" t="s">
        <v>20</v>
      </c>
      <c r="I9" s="18" t="s">
        <v>21</v>
      </c>
      <c r="J9" s="19" t="s">
        <v>22</v>
      </c>
      <c r="K9" s="16" t="s">
        <v>23</v>
      </c>
      <c r="L9" s="16" t="s">
        <v>24</v>
      </c>
      <c r="M9" s="20" t="s">
        <v>25</v>
      </c>
      <c r="N9" s="17" t="s">
        <v>26</v>
      </c>
      <c r="O9" s="17" t="s">
        <v>27</v>
      </c>
      <c r="P9" s="18" t="s">
        <v>28</v>
      </c>
    </row>
    <row r="10" spans="2:16" ht="27" customHeight="1" x14ac:dyDescent="0.2">
      <c r="B10" s="21" t="s">
        <v>29</v>
      </c>
      <c r="C10" s="22">
        <f>IF('[5]נספח א4 - G'!$D$14=0,"",'[5]נספח א4 - G'!D14/'[5]נספח א4 - G'!$D$14)</f>
        <v>1</v>
      </c>
      <c r="D10" s="22">
        <f>IF('[5]נספח א4 - G'!$D$14=0,"",'[5]נספח א4 - G'!E14/'[5]נספח א4 - G'!$D$14)</f>
        <v>0.24572649572649571</v>
      </c>
      <c r="E10" s="22">
        <f>IF('[5]נספח א4 - G'!$D$14=0,"",'[5]נספח א4 - G'!F14/'[5]נספח א4 - G'!$D$14)</f>
        <v>0.66025641025641024</v>
      </c>
      <c r="F10" s="22">
        <f>IF('[5]נספח א4 - G'!$D$14=0,"",'[5]נספח א4 - G'!G14/'[5]נספח א4 - G'!$D$14)</f>
        <v>3.6324786324786328E-2</v>
      </c>
      <c r="G10" s="22">
        <f>IF('[5]נספח א4 - G'!$D$14=0,"",'[5]נספח א4 - G'!H14/'[5]נספח א4 - G'!$D$14)</f>
        <v>1.0683760683760684E-2</v>
      </c>
      <c r="H10" s="22">
        <f>IF('[5]נספח א4 - G'!$D$14=0,"",'[5]נספח א4 - G'!I14/'[5]נספח א4 - G'!$D$14)</f>
        <v>1.282051282051282E-2</v>
      </c>
      <c r="I10" s="22">
        <f>IF('[5]נספח א4 - G'!$D$14=0,"",'[5]נספח א4 - G'!J14/'[5]נספח א4 - G'!$D$14)</f>
        <v>3.4188034188034191E-2</v>
      </c>
      <c r="J10" s="22" t="str">
        <f>IF('[5]נספח א4 - G'!$K$14=0,"",'[5]נספח א4 - G'!K14/'[5]נספח א4 - G'!$K$14)</f>
        <v/>
      </c>
      <c r="K10" s="22" t="str">
        <f>IF('[5]נספח א4 - G'!$K$14=0,"",'[5]נספח א4 - G'!L14/'[5]נספח א4 - G'!$K$14)</f>
        <v/>
      </c>
      <c r="L10" s="22" t="str">
        <f>IF('[5]נספח א4 - G'!$K$14=0,"",'[5]נספח א4 - G'!M14/'[5]נספח א4 - G'!$K$14)</f>
        <v/>
      </c>
      <c r="M10" s="22" t="str">
        <f>IF('[5]נספח א4 - G'!$K$14=0,"",'[5]נספח א4 - G'!N14/'[5]נספח א4 - G'!$K$14)</f>
        <v/>
      </c>
      <c r="N10" s="22" t="str">
        <f>IF('[5]נספח א4 - G'!$K$14=0,"",'[5]נספח א4 - G'!O14/'[5]נספח א4 - G'!$K$14)</f>
        <v/>
      </c>
      <c r="O10" s="22" t="str">
        <f>IF('[5]נספח א4 - G'!$K$14=0,"",'[5]נספח א4 - G'!P14/'[5]נספח א4 - G'!$K$14)</f>
        <v/>
      </c>
      <c r="P10" s="23" t="str">
        <f>IF('[5]נספח א4 - G'!$K$14=0,"",'[5]נספח א4 - G'!Q14/'[5]נספח א4 - G'!$K$14)</f>
        <v/>
      </c>
    </row>
    <row r="11" spans="2:16" x14ac:dyDescent="0.2">
      <c r="B11" s="2"/>
      <c r="C11" s="2"/>
      <c r="D11" s="2"/>
      <c r="E11" s="2"/>
      <c r="F11" s="2"/>
      <c r="G11" s="2"/>
      <c r="H11" s="2"/>
      <c r="I11" s="24"/>
      <c r="J11" s="2"/>
      <c r="K11" s="2"/>
      <c r="L11" s="2"/>
      <c r="M11" s="2"/>
      <c r="N11" s="2"/>
      <c r="O11" s="2"/>
      <c r="P11" s="2"/>
    </row>
    <row r="12" spans="2:16" x14ac:dyDescent="0.2">
      <c r="B12" s="25" t="s">
        <v>30</v>
      </c>
      <c r="C12" s="26"/>
      <c r="D12" s="26"/>
      <c r="E12" s="26"/>
      <c r="F12" s="26"/>
      <c r="G12" s="26"/>
      <c r="H12" s="26"/>
      <c r="I12" s="26"/>
      <c r="J12" s="26"/>
      <c r="K12" s="26"/>
      <c r="L12" s="26"/>
      <c r="M12" s="26"/>
      <c r="N12" s="26"/>
      <c r="O12" s="26"/>
    </row>
    <row r="13" spans="2:16" ht="29.25" customHeight="1" x14ac:dyDescent="0.2">
      <c r="B13" s="42" t="s">
        <v>31</v>
      </c>
      <c r="C13" s="42"/>
      <c r="D13" s="42"/>
      <c r="E13" s="42"/>
      <c r="F13" s="42"/>
      <c r="G13" s="42"/>
      <c r="H13" s="42"/>
      <c r="I13" s="42"/>
      <c r="J13" s="42"/>
      <c r="K13" s="42"/>
      <c r="L13" s="42"/>
      <c r="M13" s="42"/>
      <c r="N13" s="42"/>
      <c r="O13" s="42"/>
      <c r="P13" s="42"/>
    </row>
    <row r="14" spans="2:16" ht="19.5" customHeight="1" x14ac:dyDescent="0.2">
      <c r="B14" s="42" t="s">
        <v>32</v>
      </c>
      <c r="C14" s="42"/>
      <c r="D14" s="42"/>
      <c r="E14" s="42"/>
      <c r="F14" s="42"/>
      <c r="G14" s="42"/>
      <c r="H14" s="42"/>
      <c r="I14" s="42"/>
      <c r="J14" s="42"/>
      <c r="K14" s="42"/>
      <c r="L14" s="42"/>
      <c r="M14" s="42"/>
      <c r="N14" s="42"/>
      <c r="O14" s="42"/>
      <c r="P14" s="42"/>
    </row>
    <row r="15" spans="2:16" ht="45.75" customHeight="1" x14ac:dyDescent="0.2">
      <c r="B15" s="43" t="s">
        <v>33</v>
      </c>
      <c r="C15" s="43"/>
      <c r="D15" s="43"/>
      <c r="E15" s="43"/>
      <c r="F15" s="43"/>
      <c r="G15" s="43"/>
      <c r="H15" s="43"/>
      <c r="I15" s="43"/>
      <c r="J15" s="43"/>
      <c r="K15" s="43"/>
      <c r="L15" s="43"/>
      <c r="M15" s="43"/>
      <c r="N15" s="43"/>
      <c r="O15" s="43"/>
      <c r="P15" s="43"/>
    </row>
    <row r="16" spans="2:16" x14ac:dyDescent="0.2">
      <c r="B16" s="28"/>
    </row>
    <row r="17" spans="3:16" x14ac:dyDescent="0.2">
      <c r="C17" s="29"/>
      <c r="D17" s="29"/>
      <c r="E17" s="29"/>
      <c r="F17" s="29"/>
      <c r="G17" s="29"/>
      <c r="H17" s="29"/>
      <c r="I17" s="29"/>
      <c r="J17" s="29"/>
      <c r="K17" s="29"/>
      <c r="L17" s="29"/>
      <c r="M17" s="29"/>
      <c r="N17" s="29"/>
      <c r="O17" s="29"/>
      <c r="P17" s="29"/>
    </row>
  </sheetData>
  <sheetProtection password="CC43" sheet="1" objects="1" scenarios="1" formatCells="0" formatColumns="0" formatRows="0"/>
  <mergeCells count="6">
    <mergeCell ref="B15:P15"/>
    <mergeCell ref="B7:B9"/>
    <mergeCell ref="C7:I7"/>
    <mergeCell ref="J7:P7"/>
    <mergeCell ref="B13:P13"/>
    <mergeCell ref="B14:P14"/>
  </mergeCells>
  <pageMargins left="0.75" right="0.75" top="1" bottom="1" header="0.5" footer="0.5"/>
  <pageSetup paperSize="9" orientation="portrait"/>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4"/>
  </sheetPr>
  <dimension ref="B1:W17"/>
  <sheetViews>
    <sheetView rightToLeft="1" workbookViewId="0"/>
  </sheetViews>
  <sheetFormatPr defaultRowHeight="12.75" x14ac:dyDescent="0.2"/>
  <cols>
    <col min="1" max="1" width="1.5703125" style="30" customWidth="1"/>
    <col min="2" max="2" width="21" style="2" customWidth="1"/>
    <col min="3" max="16" width="6" style="2" customWidth="1"/>
    <col min="17" max="23" width="6" style="30" customWidth="1"/>
    <col min="24" max="16384" width="9.140625" style="30"/>
  </cols>
  <sheetData>
    <row r="1" spans="2:23" ht="18.75" x14ac:dyDescent="0.3">
      <c r="B1" s="1" t="str">
        <f>[5]הוראות!B33</f>
        <v>נספח ב5 - מדדי בקשות להעברת כספים בין קופות גמל או בין מסלולי השקעה (גמל)</v>
      </c>
    </row>
    <row r="2" spans="2:23" ht="20.25" x14ac:dyDescent="0.2">
      <c r="B2" s="4" t="str">
        <f>[5]הוראות!B13</f>
        <v>יהב - קרן השתלמות וחסכון פ.ר.ח. בע"מ</v>
      </c>
    </row>
    <row r="3" spans="2:23" ht="15.75" x14ac:dyDescent="0.25">
      <c r="B3" s="5" t="str">
        <f>CONCATENATE([5]הוראות!Z13,[5]הוראות!F13)</f>
        <v>הנתונים ביחידות בודדות לשנת 2016</v>
      </c>
    </row>
    <row r="4" spans="2:23" ht="18.75" x14ac:dyDescent="0.3">
      <c r="B4" t="s">
        <v>0</v>
      </c>
      <c r="I4" s="6" t="s">
        <v>34</v>
      </c>
    </row>
    <row r="5" spans="2:23" ht="15" x14ac:dyDescent="0.2">
      <c r="B5" s="7"/>
    </row>
    <row r="6" spans="2:23" x14ac:dyDescent="0.2">
      <c r="B6" s="31"/>
    </row>
    <row r="7" spans="2:23" ht="24.75" customHeight="1" x14ac:dyDescent="0.2">
      <c r="B7" s="36" t="s">
        <v>2</v>
      </c>
      <c r="C7" s="39" t="s">
        <v>35</v>
      </c>
      <c r="D7" s="40"/>
      <c r="E7" s="40"/>
      <c r="F7" s="40"/>
      <c r="G7" s="40"/>
      <c r="H7" s="40"/>
      <c r="I7" s="41"/>
      <c r="J7" s="39" t="s">
        <v>36</v>
      </c>
      <c r="K7" s="40"/>
      <c r="L7" s="40"/>
      <c r="M7" s="40"/>
      <c r="N7" s="40"/>
      <c r="O7" s="40"/>
      <c r="P7" s="41"/>
      <c r="Q7" s="39" t="s">
        <v>37</v>
      </c>
      <c r="R7" s="40"/>
      <c r="S7" s="40"/>
      <c r="T7" s="40"/>
      <c r="U7" s="40"/>
      <c r="V7" s="40"/>
      <c r="W7" s="41"/>
    </row>
    <row r="8" spans="2:23" ht="39" customHeight="1" x14ac:dyDescent="0.2">
      <c r="B8" s="37"/>
      <c r="C8" s="14" t="str">
        <f>'[2]נספח ב4'!C8</f>
        <v>סה"כ</v>
      </c>
      <c r="D8" s="11" t="s">
        <v>6</v>
      </c>
      <c r="E8" s="11" t="s">
        <v>38</v>
      </c>
      <c r="F8" s="11" t="s">
        <v>39</v>
      </c>
      <c r="G8" s="11" t="s">
        <v>40</v>
      </c>
      <c r="H8" s="12" t="s">
        <v>41</v>
      </c>
      <c r="I8" s="32" t="s">
        <v>42</v>
      </c>
      <c r="J8" s="33" t="str">
        <f>'[2]נספח ב4'!C8</f>
        <v>סה"כ</v>
      </c>
      <c r="K8" s="11" t="s">
        <v>43</v>
      </c>
      <c r="L8" s="11" t="s">
        <v>44</v>
      </c>
      <c r="M8" s="11" t="s">
        <v>7</v>
      </c>
      <c r="N8" s="11" t="s">
        <v>8</v>
      </c>
      <c r="O8" s="12" t="s">
        <v>9</v>
      </c>
      <c r="P8" s="32" t="s">
        <v>45</v>
      </c>
      <c r="Q8" s="33" t="str">
        <f>J8</f>
        <v>סה"כ</v>
      </c>
      <c r="R8" s="11" t="s">
        <v>43</v>
      </c>
      <c r="S8" s="11" t="s">
        <v>44</v>
      </c>
      <c r="T8" s="11" t="s">
        <v>7</v>
      </c>
      <c r="U8" s="11" t="s">
        <v>8</v>
      </c>
      <c r="V8" s="12" t="s">
        <v>9</v>
      </c>
      <c r="W8" s="32" t="s">
        <v>45</v>
      </c>
    </row>
    <row r="9" spans="2:23" ht="14.25" customHeight="1" x14ac:dyDescent="0.2">
      <c r="B9" s="38"/>
      <c r="C9" s="19" t="s">
        <v>46</v>
      </c>
      <c r="D9" s="16" t="s">
        <v>47</v>
      </c>
      <c r="E9" s="17" t="s">
        <v>48</v>
      </c>
      <c r="F9" s="16" t="s">
        <v>49</v>
      </c>
      <c r="G9" s="16" t="s">
        <v>50</v>
      </c>
      <c r="H9" s="34" t="s">
        <v>51</v>
      </c>
      <c r="I9" s="18" t="s">
        <v>52</v>
      </c>
      <c r="J9" s="20" t="s">
        <v>53</v>
      </c>
      <c r="K9" s="16" t="s">
        <v>54</v>
      </c>
      <c r="L9" s="16" t="s">
        <v>55</v>
      </c>
      <c r="M9" s="20" t="s">
        <v>56</v>
      </c>
      <c r="N9" s="16" t="s">
        <v>57</v>
      </c>
      <c r="O9" s="34" t="s">
        <v>58</v>
      </c>
      <c r="P9" s="18" t="s">
        <v>59</v>
      </c>
      <c r="Q9" s="20" t="s">
        <v>60</v>
      </c>
      <c r="R9" s="16" t="s">
        <v>61</v>
      </c>
      <c r="S9" s="17" t="s">
        <v>62</v>
      </c>
      <c r="T9" s="16" t="s">
        <v>63</v>
      </c>
      <c r="U9" s="16" t="s">
        <v>64</v>
      </c>
      <c r="V9" s="34" t="s">
        <v>65</v>
      </c>
      <c r="W9" s="18" t="s">
        <v>66</v>
      </c>
    </row>
    <row r="10" spans="2:23" ht="25.5" x14ac:dyDescent="0.2">
      <c r="B10" s="21" t="s">
        <v>29</v>
      </c>
      <c r="C10" s="22">
        <f>IF('[5]נספח א5 - G'!$D$14=0,"",'[5]נספח א5 - G'!D14/'[5]נספח א5 - G'!$D$14)</f>
        <v>1</v>
      </c>
      <c r="D10" s="22">
        <f>IF('[5]נספח א5 - G'!$D$14=0,"",'[5]נספח א5 - G'!E14/'[5]נספח א5 - G'!$D$14)</f>
        <v>0</v>
      </c>
      <c r="E10" s="22">
        <f>IF('[5]נספח א5 - G'!$D$14=0,"",'[5]נספח א5 - G'!F14/'[5]נספח א5 - G'!$D$14)</f>
        <v>0.29642857142857143</v>
      </c>
      <c r="F10" s="22">
        <f>IF('[5]נספח א5 - G'!$D$14=0,"",'[5]נספח א5 - G'!G14/'[5]נספח א5 - G'!$D$14)</f>
        <v>0.44642857142857145</v>
      </c>
      <c r="G10" s="22">
        <f>IF('[5]נספח א5 - G'!$D$14=0,"",'[5]נספח א5 - G'!H14/'[5]נספח א5 - G'!$D$14)</f>
        <v>0.21071428571428572</v>
      </c>
      <c r="H10" s="22">
        <f>IF('[5]נספח א5 - G'!$D$14=0,"",'[5]נספח א5 - G'!I14/'[5]נספח א5 - G'!$D$14)</f>
        <v>4.2857142857142858E-2</v>
      </c>
      <c r="I10" s="22">
        <f>IF('[5]נספח א5 - G'!$D$14=0,"",'[5]נספח א5 - G'!J14/'[5]נספח א5 - G'!$D$14)</f>
        <v>3.5714285714285713E-3</v>
      </c>
      <c r="J10" s="22">
        <f>IF('[5]נספח א5 - G'!$K$14=0,"",'[5]נספח א5 - G'!K14/'[5]נספח א5 - G'!$K$14)</f>
        <v>1</v>
      </c>
      <c r="K10" s="22">
        <f>IF('[5]נספח א5 - G'!$K$14=0,"",'[5]נספח א5 - G'!L14/'[5]נספח א5 - G'!$K$14)</f>
        <v>1</v>
      </c>
      <c r="L10" s="22">
        <f>IF('[5]נספח א5 - G'!$K$14=0,"",'[5]נספח א5 - G'!M14/'[5]נספח א5 - G'!$K$14)</f>
        <v>0</v>
      </c>
      <c r="M10" s="22">
        <f>IF('[5]נספח א5 - G'!$K$14=0,"",'[5]נספח א5 - G'!N14/'[5]נספח א5 - G'!$K$14)</f>
        <v>0</v>
      </c>
      <c r="N10" s="22">
        <f>IF('[5]נספח א5 - G'!$K$14=0,"",'[5]נספח א5 - G'!O14/'[5]נספח א5 - G'!$K$14)</f>
        <v>0</v>
      </c>
      <c r="O10" s="22">
        <f>IF('[5]נספח א5 - G'!$K$14=0,"",'[5]נספח א5 - G'!P14/'[5]נספח א5 - G'!$K$14)</f>
        <v>0</v>
      </c>
      <c r="P10" s="22">
        <f>IF('[5]נספח א5 - G'!$K$14=0,"",'[5]נספח א5 - G'!Q14/'[5]נספח א5 - G'!$K$14)</f>
        <v>0</v>
      </c>
      <c r="Q10" s="22">
        <f>IF('[5]נספח א5 - G'!$R$14=0,"",'[5]נספח א5 - G'!R14/'[5]נספח א5 - G'!$R$14)</f>
        <v>1</v>
      </c>
      <c r="R10" s="22">
        <f>IF('[5]נספח א5 - G'!$R$14=0,"",'[5]נספח א5 - G'!S14/'[5]נספח א5 - G'!$R$14)</f>
        <v>1</v>
      </c>
      <c r="S10" s="22">
        <f>IF('[5]נספח א5 - G'!$R$14=0,"",'[5]נספח א5 - G'!T14/'[5]נספח א5 - G'!$R$14)</f>
        <v>0</v>
      </c>
      <c r="T10" s="22">
        <f>IF('[5]נספח א5 - G'!$R$14=0,"",'[5]נספח א5 - G'!U14/'[5]נספח א5 - G'!$R$14)</f>
        <v>0</v>
      </c>
      <c r="U10" s="22">
        <f>IF('[5]נספח א5 - G'!$R$14=0,"",'[5]נספח א5 - G'!V14/'[5]נספח א5 - G'!$R$14)</f>
        <v>0</v>
      </c>
      <c r="V10" s="22">
        <f>IF('[5]נספח א5 - G'!$R$14=0,"",'[5]נספח א5 - G'!W14/'[5]נספח א5 - G'!$R$14)</f>
        <v>0</v>
      </c>
      <c r="W10" s="23">
        <f>IF('[5]נספח א5 - G'!$R$14=0,"",'[5]נספח א5 - G'!X14/'[5]נספח א5 - G'!$R$14)</f>
        <v>0</v>
      </c>
    </row>
    <row r="12" spans="2:23" x14ac:dyDescent="0.2">
      <c r="B12" s="44" t="s">
        <v>30</v>
      </c>
      <c r="C12" s="44"/>
      <c r="D12" s="44"/>
      <c r="E12" s="44"/>
      <c r="F12" s="44"/>
      <c r="G12" s="44"/>
      <c r="H12" s="44"/>
      <c r="I12" s="44"/>
      <c r="J12" s="44"/>
      <c r="K12" s="44"/>
      <c r="L12" s="44"/>
      <c r="M12" s="44"/>
      <c r="N12" s="44"/>
      <c r="O12" s="44"/>
      <c r="P12" s="44"/>
    </row>
    <row r="13" spans="2:23" ht="30.75" customHeight="1" x14ac:dyDescent="0.2">
      <c r="B13" s="42" t="s">
        <v>31</v>
      </c>
      <c r="C13" s="42"/>
      <c r="D13" s="42"/>
      <c r="E13" s="42"/>
      <c r="F13" s="42"/>
      <c r="G13" s="42"/>
      <c r="H13" s="42"/>
      <c r="I13" s="42"/>
      <c r="J13" s="42"/>
      <c r="K13" s="42"/>
      <c r="L13" s="42"/>
      <c r="M13" s="42"/>
      <c r="N13" s="42"/>
      <c r="O13" s="42"/>
      <c r="P13" s="42"/>
    </row>
    <row r="14" spans="2:23" ht="30.75" customHeight="1" x14ac:dyDescent="0.2">
      <c r="B14" s="43" t="s">
        <v>67</v>
      </c>
      <c r="C14" s="43"/>
      <c r="D14" s="43"/>
      <c r="E14" s="43"/>
      <c r="F14" s="43"/>
      <c r="G14" s="43"/>
      <c r="H14" s="43"/>
      <c r="I14" s="43"/>
      <c r="J14" s="43"/>
      <c r="K14" s="43"/>
      <c r="L14" s="43"/>
      <c r="M14" s="43"/>
      <c r="N14" s="43"/>
      <c r="O14" s="43"/>
      <c r="P14" s="43"/>
    </row>
    <row r="15" spans="2:23" ht="31.5" customHeight="1" x14ac:dyDescent="0.2">
      <c r="B15" s="43" t="s">
        <v>68</v>
      </c>
      <c r="C15" s="43"/>
      <c r="D15" s="43"/>
      <c r="E15" s="43"/>
      <c r="F15" s="43"/>
      <c r="G15" s="43"/>
      <c r="H15" s="43"/>
      <c r="I15" s="43"/>
      <c r="J15" s="43"/>
      <c r="K15" s="43"/>
      <c r="L15" s="43"/>
      <c r="M15" s="43"/>
      <c r="N15" s="43"/>
      <c r="O15" s="43"/>
      <c r="P15" s="43"/>
    </row>
    <row r="16" spans="2:23" ht="30.75" customHeight="1" x14ac:dyDescent="0.2">
      <c r="B16" s="43" t="s">
        <v>69</v>
      </c>
      <c r="C16" s="43"/>
      <c r="D16" s="43"/>
      <c r="E16" s="43"/>
      <c r="F16" s="43"/>
      <c r="G16" s="43"/>
      <c r="H16" s="43"/>
      <c r="I16" s="43"/>
      <c r="J16" s="43"/>
      <c r="K16" s="43"/>
      <c r="L16" s="43"/>
      <c r="M16" s="43"/>
      <c r="N16" s="43"/>
      <c r="O16" s="43"/>
      <c r="P16" s="43"/>
    </row>
    <row r="17" spans="3:4" x14ac:dyDescent="0.2">
      <c r="C17" s="35"/>
      <c r="D17" s="35"/>
    </row>
  </sheetData>
  <sheetProtection password="CC43" sheet="1" objects="1" scenarios="1" formatCells="0" formatColumns="0" formatRows="0"/>
  <mergeCells count="9">
    <mergeCell ref="Q7:W7"/>
    <mergeCell ref="B12:P12"/>
    <mergeCell ref="B13:P13"/>
    <mergeCell ref="B14:P14"/>
    <mergeCell ref="B15:P15"/>
    <mergeCell ref="B16:P16"/>
    <mergeCell ref="B7:B9"/>
    <mergeCell ref="C7:I7"/>
    <mergeCell ref="J7:P7"/>
  </mergeCells>
  <pageMargins left="0.75" right="0.75" top="1" bottom="1" header="0.5" footer="0.5"/>
  <pageSetup paperSize="9" orientation="portrait"/>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גליונות עבודה</vt:lpstr>
      </vt:variant>
      <vt:variant>
        <vt:i4>2</vt:i4>
      </vt:variant>
    </vt:vector>
  </HeadingPairs>
  <TitlesOfParts>
    <vt:vector size="2" baseType="lpstr">
      <vt:lpstr>נספח ב4 - G</vt:lpstr>
      <vt:lpstr>נספח ב5 - G</vt:lpstr>
    </vt:vector>
  </TitlesOfParts>
  <Company>Mataf</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כהן נטלי</dc:creator>
  <cp:lastModifiedBy>כהן נטלי</cp:lastModifiedBy>
  <dcterms:created xsi:type="dcterms:W3CDTF">2017-03-27T07:17:59Z</dcterms:created>
  <dcterms:modified xsi:type="dcterms:W3CDTF">2017-03-27T08:30:03Z</dcterms:modified>
</cp:coreProperties>
</file>