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875" activeTab="1"/>
  </bookViews>
  <sheets>
    <sheet name="נספח ב4" sheetId="1" r:id="rId1"/>
    <sheet name="נספח ב5" sheetId="2" r:id="rId2"/>
    <sheet name="גיליון3" sheetId="3" r:id="rId3"/>
  </sheets>
  <externalReferences>
    <externalReference r:id="rId4"/>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<sst xmlns="http://schemas.openxmlformats.org/spreadsheetml/2006/main" count="91" uniqueCount="56">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</sst>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70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פ.ר.ח.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318</v>
          </cell>
          <cell r="E14">
            <v>79</v>
          </cell>
          <cell r="F14">
            <v>199</v>
          </cell>
          <cell r="G14">
            <v>15</v>
          </cell>
          <cell r="H14">
            <v>9</v>
          </cell>
          <cell r="I14">
            <v>8</v>
          </cell>
          <cell r="J14">
            <v>8</v>
          </cell>
          <cell r="K14">
            <v>0</v>
          </cell>
        </row>
      </sheetData>
      <sheetData sheetId="10"/>
      <sheetData sheetId="11"/>
      <sheetData sheetId="12">
        <row r="14">
          <cell r="D14">
            <v>497</v>
          </cell>
          <cell r="E14">
            <v>1</v>
          </cell>
          <cell r="F14">
            <v>438</v>
          </cell>
          <cell r="G14">
            <v>56</v>
          </cell>
          <cell r="H14">
            <v>2</v>
          </cell>
          <cell r="I14">
            <v>0</v>
          </cell>
          <cell r="J14">
            <v>0</v>
          </cell>
          <cell r="K14">
            <v>2</v>
          </cell>
          <cell r="L14">
            <v>2</v>
          </cell>
          <cell r="M14">
            <v>0</v>
          </cell>
          <cell r="N14">
            <v>0</v>
          </cell>
          <cell r="O14">
            <v>0</v>
          </cell>
          <cell r="P14">
            <v>0</v>
          </cell>
          <cell r="Q14">
            <v>0</v>
          </cell>
          <cell r="R14">
            <v>1</v>
          </cell>
          <cell r="S14">
            <v>0</v>
          </cell>
          <cell r="T14">
            <v>1</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sqref="A1:XFD1048576"/>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יהב - קרן השתלמות וחסכון פ.ר.ח.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2018</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0.24842767295597484</v>
      </c>
      <c r="E10" s="29">
        <f>IF('[1]נספח א4 - G'!$D$14=0,"",'[1]נספח א4 - G'!F14/'[1]נספח א4 - G'!$D$14)</f>
        <v>0.62578616352201255</v>
      </c>
      <c r="F10" s="29">
        <f>IF('[1]נספח א4 - G'!$D$14=0,"",'[1]נספח א4 - G'!G14/'[1]נספח א4 - G'!$D$14)</f>
        <v>4.716981132075472E-2</v>
      </c>
      <c r="G10" s="29">
        <f>IF('[1]נספח א4 - G'!$D$14=0,"",'[1]נספח א4 - G'!H14/'[1]נספח א4 - G'!$D$14)</f>
        <v>2.8301886792452831E-2</v>
      </c>
      <c r="H10" s="29">
        <f>IF('[1]נספח א4 - G'!$D$14=0,"",'[1]נספח א4 - G'!I14/'[1]נספח א4 - G'!$D$14)</f>
        <v>2.5157232704402517E-2</v>
      </c>
      <c r="I10" s="29">
        <f>IF('[1]נספח א4 - G'!$D$14=0,"",'[1]נספח א4 - G'!J14/'[1]נספח א4 - G'!$D$14)</f>
        <v>2.5157232704402517E-2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sqref="A1:XFD1048576"/>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פ.ר.ח. בע"מ</v>
      </c>
    </row>
    <row r="3" spans="2:23" ht="15.75" x14ac:dyDescent="0.25">
      <c r="B3" s="5" t="str">
        <f>CONCATENATE([1]הוראות!Z13,[1]הוראות!F13)</f>
        <v>הנתונים ביחידות בודדות לשנת 2018</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2.012072434607646E-3</v>
      </c>
      <c r="E10" s="29">
        <f>IF('[1]נספח א5 - G'!$D$14=0,"",'[1]נספח א5 - G'!F14/'[1]נספח א5 - G'!$D$14)</f>
        <v>0.88128772635814889</v>
      </c>
      <c r="F10" s="29">
        <f>IF('[1]נספח א5 - G'!$D$14=0,"",'[1]נספח א5 - G'!G14/'[1]נספח א5 - G'!$D$14)</f>
        <v>0.11267605633802817</v>
      </c>
      <c r="G10" s="29">
        <f>IF('[1]נספח א5 - G'!$D$14=0,"",'[1]נספח א5 - G'!H14/'[1]נספח א5 - G'!$D$14)</f>
        <v>4.0241448692152921E-3</v>
      </c>
      <c r="H10" s="29">
        <f>IF('[1]נספח א5 - G'!$D$14=0,"",'[1]נספח א5 - G'!I14/'[1]נספח א5 - G'!$D$14)</f>
        <v>0</v>
      </c>
      <c r="I10" s="29">
        <f>IF('[1]נספח א5 - G'!$D$14=0,"",'[1]נספח א5 - G'!J14/'[1]נספח א5 - G'!$D$14)</f>
        <v>0</v>
      </c>
      <c r="J10" s="29">
        <f>IF('[1]נספח א5 - G'!$K$14=0,"",'[1]נספח א5 - G'!K14/'[1]נספח א5 - G'!$K$14)</f>
        <v>1</v>
      </c>
      <c r="K10" s="29">
        <f>IF('[1]נספח א5 - G'!$K$14=0,"",'[1]נספח א5 - G'!L14/'[1]נספח א5 - G'!$K$14)</f>
        <v>1</v>
      </c>
      <c r="L10" s="29">
        <f>IF('[1]נספח א5 - G'!$K$14=0,"",'[1]נספח א5 - G'!M14/'[1]נספח א5 - G'!$K$14)</f>
        <v>0</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0</v>
      </c>
      <c r="Q10" s="29">
        <f>IF('[1]נספח א5 - G'!$R$14=0,"",'[1]נספח א5 - G'!R14/'[1]נספח א5 - G'!$R$14)</f>
        <v>1</v>
      </c>
      <c r="R10" s="29">
        <f>IF('[1]נספח א5 - G'!$R$14=0,"",'[1]נספח א5 - G'!S14/'[1]נספח א5 - G'!$R$14)</f>
        <v>0</v>
      </c>
      <c r="S10" s="29">
        <f>IF('[1]נספח א5 - G'!$R$14=0,"",'[1]נספח א5 - G'!T14/'[1]נספח א5 - G'!$R$14)</f>
        <v>1</v>
      </c>
      <c r="T10" s="29">
        <f>IF('[1]נספח א5 - G'!$R$14=0,"",'[1]נספח א5 - G'!U14/'[1]נספח א5 - G'!$R$14)</f>
        <v>0</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2019-02-17T07:20:02Z</dcterms:created>
  <dcterms:modified xsi:type="dcterms:W3CDTF">2019-02-17T07:29:23Z</dcterms:modified>
</cp:coreProperties>
</file>