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000" windowHeight="825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<sst xmlns="http://schemas.openxmlformats.org/spreadsheetml/2006/main" count="91" uniqueCount="56">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</sst>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43" formatCode="_ * #,##0.00_ ;_ * \-#,##0.00_ ;_ * &quot;-&quot;??_ ;_ @_ "/>
    <numFmt numFmtId="164" formatCode="0.0"/>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70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פ.ר.ח. בע"מ</v>
          </cell>
          <cell r="F13">
            <v>2019</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278</v>
          </cell>
          <cell r="E14">
            <v>69</v>
          </cell>
          <cell r="F14">
            <v>184</v>
          </cell>
          <cell r="G14">
            <v>6</v>
          </cell>
          <cell r="H14">
            <v>4</v>
          </cell>
          <cell r="I14">
            <v>6</v>
          </cell>
          <cell r="J14">
            <v>9</v>
          </cell>
          <cell r="K14">
            <v>0</v>
          </cell>
        </row>
      </sheetData>
      <sheetData sheetId="10"/>
      <sheetData sheetId="11"/>
      <sheetData sheetId="12">
        <row r="14">
          <cell r="D14">
            <v>440</v>
          </cell>
          <cell r="E14">
            <v>0</v>
          </cell>
          <cell r="F14">
            <v>407</v>
          </cell>
          <cell r="G14">
            <v>32</v>
          </cell>
          <cell r="H14">
            <v>1</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9" style="3"/>
    <col min="31" max="16384" width="9"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יהב - קרן השתלמות וחסכון פ.ר.ח.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2019</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0.24820143884892087</v>
      </c>
      <c r="E10" s="29">
        <f>IF('[1]נספח א4 - G'!$D$14=0,"",'[1]נספח א4 - G'!F14/'[1]נספח א4 - G'!$D$14)</f>
        <v>0.66187050359712229</v>
      </c>
      <c r="F10" s="29">
        <f>IF('[1]נספח א4 - G'!$D$14=0,"",'[1]נספח א4 - G'!G14/'[1]נספח א4 - G'!$D$14)</f>
        <v>2.1582733812949641E-2</v>
      </c>
      <c r="G10" s="29">
        <f>IF('[1]נספח א4 - G'!$D$14=0,"",'[1]נספח א4 - G'!H14/'[1]נספח א4 - G'!$D$14)</f>
        <v>1.4388489208633094E-2</v>
      </c>
      <c r="H10" s="29">
        <f>IF('[1]נספח א4 - G'!$D$14=0,"",'[1]נספח א4 - G'!I14/'[1]נספח א4 - G'!$D$14)</f>
        <v>2.1582733812949641E-2</v>
      </c>
      <c r="I10" s="29">
        <f>IF('[1]נספח א4 - G'!$D$14=0,"",'[1]נספח א4 - G'!J14/'[1]נספח א4 - G'!$D$14)</f>
        <v>3.237410071942446E-2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RowHeight="12.75" x14ac:dyDescent="0.2"/>
  <cols>
    <col min="1" max="1" width="1.375" style="39" customWidth="1"/>
    <col min="2" max="2" width="18.375" style="2" customWidth="1"/>
    <col min="3" max="16" width="5.25" style="2" customWidth="1"/>
    <col min="17" max="23" width="5.25" style="39" customWidth="1"/>
    <col min="24" max="16384" width="9"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פ.ר.ח. בע"מ</v>
      </c>
    </row>
    <row r="3" spans="2:23" ht="15.75" x14ac:dyDescent="0.25">
      <c r="B3" s="5" t="str">
        <f>CONCATENATE([1]הוראות!Z13,[1]הוראות!F13)</f>
        <v>הנתונים ביחידות בודדות לשנת 2019</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0</v>
      </c>
      <c r="E10" s="29">
        <f>IF('[1]נספח א5 - G'!$D$14=0,"",'[1]נספח א5 - G'!F14/'[1]נספח א5 - G'!$D$14)</f>
        <v>0.92500000000000004</v>
      </c>
      <c r="F10" s="29">
        <f>IF('[1]נספח א5 - G'!$D$14=0,"",'[1]נספח א5 - G'!G14/'[1]נספח א5 - G'!$D$14)</f>
        <v>7.2727272727272724E-2</v>
      </c>
      <c r="G10" s="29">
        <f>IF('[1]נספח א5 - G'!$D$14=0,"",'[1]נספח א5 - G'!H14/'[1]נספח א5 - G'!$D$14)</f>
        <v>2.2727272727272726E-3</v>
      </c>
      <c r="H10" s="29">
        <f>IF('[1]נספח א5 - G'!$D$14=0,"",'[1]נספח א5 - G'!I14/'[1]נספח א5 - G'!$D$14)</f>
        <v>0</v>
      </c>
      <c r="I10" s="29">
        <f>IF('[1]נספח א5 - G'!$D$14=0,"",'[1]נספח א5 - G'!J14/'[1]נספח א5 - G'!$D$14)</f>
        <v>0</v>
      </c>
      <c r="J10" s="29" t="str">
        <f>IF('[1]נספח א5 - G'!$K$14=0,"",'[1]נספח א5 - G'!K14/'[1]נספח א5 - G'!$K$14)</f>
        <v/>
      </c>
      <c r="K10" s="29" t="str">
        <f>IF('[1]נספח א5 - G'!$K$14=0,"",'[1]נספח א5 - G'!L14/'[1]נספח א5 - G'!$K$14)</f>
        <v/>
      </c>
      <c r="L10" s="29" t="str">
        <f>IF('[1]נספח א5 - G'!$K$14=0,"",'[1]נספח א5 - G'!M14/'[1]נספח א5 - G'!$K$14)</f>
        <v/>
      </c>
      <c r="M10" s="29" t="str">
        <f>IF('[1]נספח א5 - G'!$K$14=0,"",'[1]נספח א5 - G'!N14/'[1]נספח א5 - G'!$K$14)</f>
        <v/>
      </c>
      <c r="N10" s="29" t="str">
        <f>IF('[1]נספח א5 - G'!$K$14=0,"",'[1]נספח א5 - G'!O14/'[1]נספח א5 - G'!$K$14)</f>
        <v/>
      </c>
      <c r="O10" s="29" t="str">
        <f>IF('[1]נספח א5 - G'!$K$14=0,"",'[1]נספח א5 - G'!P14/'[1]נספח א5 - G'!$K$14)</f>
        <v/>
      </c>
      <c r="P10" s="29" t="str">
        <f>IF('[1]נספח א5 - G'!$K$14=0,"",'[1]נספח א5 - G'!Q14/'[1]נספח א5 - G'!$K$14)</f>
        <v/>
      </c>
      <c r="Q10" s="29" t="str">
        <f>IF('[1]נספח א5 - G'!$R$14=0,"",'[1]נספח א5 - G'!R14/'[1]נספח א5 - G'!$R$14)</f>
        <v/>
      </c>
      <c r="R10" s="29" t="str">
        <f>IF('[1]נספח א5 - G'!$R$14=0,"",'[1]נספח א5 - G'!S14/'[1]נספח א5 - G'!$R$14)</f>
        <v/>
      </c>
      <c r="S10" s="29" t="str">
        <f>IF('[1]נספח א5 - G'!$R$14=0,"",'[1]נספח א5 - G'!T14/'[1]נספח א5 - G'!$R$14)</f>
        <v/>
      </c>
      <c r="T10" s="29" t="str">
        <f>IF('[1]נספח א5 - G'!$R$14=0,"",'[1]נספח א5 - G'!U14/'[1]נספח א5 - G'!$R$14)</f>
        <v/>
      </c>
      <c r="U10" s="29" t="str">
        <f>IF('[1]נספח א5 - G'!$R$14=0,"",'[1]נספח א5 - G'!V14/'[1]נספח א5 - G'!$R$14)</f>
        <v/>
      </c>
      <c r="V10" s="29" t="str">
        <f>IF('[1]נספח א5 - G'!$R$14=0,"",'[1]נספח א5 - G'!W14/'[1]נספח א5 - G'!$R$14)</f>
        <v/>
      </c>
      <c r="W10" s="30" t="str">
        <f>IF('[1]נספח א5 - G'!$R$14=0,"",'[1]נספח א5 - G'!X14/'[1]נספח א5 - G'!$R$14)</f>
        <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2020-02-06T07:23:48Z</dcterms:created>
  <dcterms:modified xsi:type="dcterms:W3CDTF">2020-02-06T07:24:11Z</dcterms:modified>
</cp:coreProperties>
</file>